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showObjects="placeholders" showInkAnnotation="0" codeName="ЭтаКнига" defaultThemeVersion="124226"/>
  <bookViews>
    <workbookView xWindow="-120" yWindow="-120" windowWidth="15600" windowHeight="11760" tabRatio="882" activeTab="4"/>
  </bookViews>
  <sheets>
    <sheet name="прил №3 " sheetId="8" r:id="rId1"/>
    <sheet name="прил 4" sheetId="82" r:id="rId2"/>
    <sheet name="прил.5" sheetId="83" r:id="rId3"/>
    <sheet name="прил 6" sheetId="71" r:id="rId4"/>
    <sheet name="прил 8" sheetId="56" r:id="rId5"/>
  </sheets>
  <definedNames>
    <definedName name="_xlnm.Print_Area" localSheetId="1">'прил 4'!$C$1:$M$171</definedName>
    <definedName name="_xlnm.Print_Area" localSheetId="3">'прил 6'!$A$1:$L$170</definedName>
    <definedName name="_xlnm.Print_Area" localSheetId="4">'прил 8'!$A$1:$D$45</definedName>
    <definedName name="_xlnm.Print_Area" localSheetId="0">'прил №3 '!$A$2:$E$50</definedName>
    <definedName name="_xlnm.Print_Area" localSheetId="2">прил.5!$A$2:$M$171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17" i="82"/>
  <c r="M116"/>
  <c r="M115"/>
  <c r="M114"/>
  <c r="M113"/>
  <c r="M108"/>
  <c r="M107"/>
  <c r="M111"/>
  <c r="M110"/>
  <c r="M106"/>
  <c r="M105"/>
  <c r="M104"/>
  <c r="M102"/>
  <c r="M101"/>
  <c r="M100"/>
  <c r="M99"/>
  <c r="M98"/>
  <c r="L147" i="71"/>
  <c r="L146"/>
  <c r="L145"/>
  <c r="L144"/>
  <c r="L143"/>
  <c r="L159"/>
  <c r="L158"/>
  <c r="L157"/>
  <c r="L156"/>
  <c r="L155"/>
  <c r="L165"/>
  <c r="L164"/>
  <c r="L163"/>
  <c r="L162"/>
  <c r="L161"/>
  <c r="L171"/>
  <c r="L170"/>
  <c r="L169"/>
  <c r="L168"/>
  <c r="L167"/>
  <c r="L177"/>
  <c r="L176"/>
  <c r="L175"/>
  <c r="L174"/>
  <c r="L173"/>
  <c r="L153"/>
  <c r="L152"/>
  <c r="L151"/>
  <c r="L150"/>
  <c r="L149"/>
  <c r="L142"/>
  <c r="M108" i="83"/>
  <c r="M107"/>
  <c r="M111"/>
  <c r="M110"/>
  <c r="M106"/>
  <c r="M105"/>
  <c r="M104"/>
  <c r="M102"/>
  <c r="M101"/>
  <c r="M100"/>
  <c r="M99"/>
  <c r="M117"/>
  <c r="M116"/>
  <c r="M115"/>
  <c r="M114"/>
  <c r="M113"/>
  <c r="M98"/>
  <c r="L228" i="71"/>
  <c r="L227"/>
  <c r="L226"/>
  <c r="L225"/>
  <c r="L224"/>
  <c r="L222"/>
  <c r="L221"/>
  <c r="L220"/>
  <c r="L219"/>
  <c r="L218"/>
  <c r="L216"/>
  <c r="L215"/>
  <c r="L214"/>
  <c r="L213"/>
  <c r="L212"/>
  <c r="L210"/>
  <c r="L209"/>
  <c r="L208"/>
  <c r="L207"/>
  <c r="L206"/>
  <c r="L204"/>
  <c r="L203"/>
  <c r="L202"/>
  <c r="L201"/>
  <c r="L200"/>
  <c r="L197"/>
  <c r="L196"/>
  <c r="L195"/>
  <c r="L194"/>
  <c r="L193"/>
  <c r="L191"/>
  <c r="L190"/>
  <c r="L189"/>
  <c r="L188"/>
  <c r="L187"/>
  <c r="L186"/>
  <c r="L85"/>
  <c r="L84"/>
  <c r="L83"/>
  <c r="L82"/>
  <c r="L81"/>
  <c r="L80"/>
  <c r="L122"/>
  <c r="L121"/>
  <c r="L120"/>
  <c r="L119"/>
  <c r="L126"/>
  <c r="L125"/>
  <c r="L124"/>
  <c r="L118"/>
  <c r="L133"/>
  <c r="L132"/>
  <c r="L131"/>
  <c r="L130"/>
  <c r="L129"/>
  <c r="L184"/>
  <c r="L183"/>
  <c r="L182"/>
  <c r="L181"/>
  <c r="L180"/>
  <c r="L179"/>
  <c r="L199"/>
  <c r="L116"/>
  <c r="L115"/>
  <c r="L114"/>
  <c r="L113"/>
  <c r="L112"/>
  <c r="L111"/>
  <c r="L91"/>
  <c r="L90"/>
  <c r="L89"/>
  <c r="L88"/>
  <c r="L97"/>
  <c r="L96"/>
  <c r="L95"/>
  <c r="L94"/>
  <c r="L93"/>
  <c r="L103"/>
  <c r="L102"/>
  <c r="L101"/>
  <c r="L100"/>
  <c r="L99"/>
  <c r="L109"/>
  <c r="L108"/>
  <c r="L107"/>
  <c r="L106"/>
  <c r="L105"/>
  <c r="L87"/>
  <c r="L79"/>
  <c r="L78"/>
  <c r="L76"/>
  <c r="L75"/>
  <c r="L74"/>
  <c r="L73"/>
  <c r="L72"/>
  <c r="L69"/>
  <c r="L68"/>
  <c r="L67"/>
  <c r="L66"/>
  <c r="L64"/>
  <c r="L63"/>
  <c r="L62"/>
  <c r="L61"/>
  <c r="L57"/>
  <c r="L56"/>
  <c r="L55"/>
  <c r="L54"/>
  <c r="L52"/>
  <c r="L51"/>
  <c r="L50"/>
  <c r="L49"/>
  <c r="L48"/>
  <c r="L41"/>
  <c r="L40"/>
  <c r="L39"/>
  <c r="L38"/>
  <c r="L46"/>
  <c r="L45"/>
  <c r="L44"/>
  <c r="L43"/>
  <c r="L37"/>
  <c r="L60"/>
  <c r="L59"/>
  <c r="L36"/>
  <c r="L28"/>
  <c r="L27"/>
  <c r="L26"/>
  <c r="L25"/>
  <c r="L24"/>
  <c r="L34"/>
  <c r="L33"/>
  <c r="L32"/>
  <c r="L31"/>
  <c r="L30"/>
  <c r="L23"/>
  <c r="L22"/>
  <c r="L20"/>
  <c r="L19"/>
  <c r="L18"/>
  <c r="L17"/>
  <c r="L16"/>
  <c r="L15"/>
  <c r="L14"/>
  <c r="E27" i="8"/>
  <c r="E30"/>
  <c r="E32"/>
  <c r="E23"/>
  <c r="E22"/>
  <c r="E18"/>
  <c r="E17"/>
  <c r="M170" i="82"/>
  <c r="M165"/>
  <c r="M163"/>
  <c r="M162"/>
  <c r="M161"/>
  <c r="M156"/>
  <c r="M155"/>
  <c r="M154"/>
  <c r="M153"/>
  <c r="M152"/>
  <c r="M150"/>
  <c r="M148"/>
  <c r="M147"/>
  <c r="M145"/>
  <c r="M143"/>
  <c r="M141"/>
  <c r="M138"/>
  <c r="M137"/>
  <c r="M136"/>
  <c r="M135"/>
  <c r="M124"/>
  <c r="M123"/>
  <c r="M127"/>
  <c r="M126"/>
  <c r="M122"/>
  <c r="M121"/>
  <c r="M120"/>
  <c r="M133"/>
  <c r="M132"/>
  <c r="M131"/>
  <c r="M130"/>
  <c r="M129"/>
  <c r="M119"/>
  <c r="M139"/>
  <c r="M95"/>
  <c r="M94"/>
  <c r="M93"/>
  <c r="M92"/>
  <c r="M91"/>
  <c r="M88"/>
  <c r="M87"/>
  <c r="M86"/>
  <c r="M85"/>
  <c r="M84"/>
  <c r="M83"/>
  <c r="M81"/>
  <c r="M80"/>
  <c r="M78"/>
  <c r="M76"/>
  <c r="M75"/>
  <c r="M74"/>
  <c r="M73"/>
  <c r="M71"/>
  <c r="M70"/>
  <c r="M69"/>
  <c r="M68"/>
  <c r="M65"/>
  <c r="M64"/>
  <c r="M63"/>
  <c r="M62"/>
  <c r="M60"/>
  <c r="M59"/>
  <c r="M54"/>
  <c r="M53"/>
  <c r="M52"/>
  <c r="M48"/>
  <c r="M45"/>
  <c r="M44"/>
  <c r="M40"/>
  <c r="M39"/>
  <c r="M38"/>
  <c r="M37"/>
  <c r="M34"/>
  <c r="M33"/>
  <c r="M32"/>
  <c r="M31"/>
  <c r="M30"/>
  <c r="M22"/>
  <c r="M21"/>
  <c r="M20"/>
  <c r="M19"/>
  <c r="M18"/>
  <c r="M26"/>
  <c r="M25"/>
  <c r="M17"/>
  <c r="M67"/>
  <c r="M16"/>
  <c r="M81" i="83"/>
  <c r="M80"/>
  <c r="M163"/>
  <c r="M162"/>
  <c r="M161"/>
  <c r="M143"/>
  <c r="M141"/>
  <c r="M45"/>
  <c r="M145"/>
  <c r="M138"/>
  <c r="M148"/>
  <c r="M150"/>
  <c r="M147"/>
  <c r="M137"/>
  <c r="M136"/>
  <c r="M135"/>
  <c r="M124"/>
  <c r="M123"/>
  <c r="M127"/>
  <c r="M126"/>
  <c r="M122"/>
  <c r="M121"/>
  <c r="M120"/>
  <c r="M133"/>
  <c r="M132"/>
  <c r="M131"/>
  <c r="M130"/>
  <c r="M129"/>
  <c r="M156"/>
  <c r="M155"/>
  <c r="M154"/>
  <c r="M153"/>
  <c r="M152"/>
  <c r="M119"/>
  <c r="M34"/>
  <c r="M33"/>
  <c r="M32"/>
  <c r="M54"/>
  <c r="M53"/>
  <c r="M52"/>
  <c r="M170"/>
  <c r="M165"/>
  <c r="M139"/>
  <c r="M95"/>
  <c r="M94"/>
  <c r="M93"/>
  <c r="M92"/>
  <c r="M91"/>
  <c r="M88"/>
  <c r="M87"/>
  <c r="M86"/>
  <c r="M85"/>
  <c r="M84"/>
  <c r="M83"/>
  <c r="M78"/>
  <c r="M77"/>
  <c r="M71"/>
  <c r="M70"/>
  <c r="M67"/>
  <c r="M65"/>
  <c r="M64"/>
  <c r="M63"/>
  <c r="M62"/>
  <c r="M60"/>
  <c r="M59"/>
  <c r="M48"/>
  <c r="M40"/>
  <c r="M39"/>
  <c r="M26"/>
  <c r="M25"/>
  <c r="M22"/>
  <c r="M21"/>
  <c r="M20"/>
  <c r="M19"/>
  <c r="M18"/>
  <c r="E49" i="8"/>
  <c r="D19" i="56"/>
  <c r="D21"/>
  <c r="D25"/>
  <c r="D24"/>
  <c r="D23"/>
  <c r="D27"/>
  <c r="D18"/>
  <c r="D38"/>
  <c r="D37"/>
  <c r="D41"/>
  <c r="D40"/>
  <c r="D36"/>
  <c r="D17"/>
  <c r="D30"/>
  <c r="D29"/>
  <c r="D28"/>
  <c r="D34"/>
  <c r="D33"/>
  <c r="D32"/>
  <c r="E37" i="8"/>
  <c r="E36"/>
  <c r="E42"/>
  <c r="E44"/>
  <c r="E47"/>
  <c r="E46"/>
  <c r="E41"/>
  <c r="E35"/>
  <c r="E34"/>
  <c r="E29"/>
  <c r="E26"/>
  <c r="E16"/>
  <c r="E15"/>
  <c r="M169" i="83"/>
  <c r="M168"/>
  <c r="M167"/>
  <c r="M166"/>
  <c r="M76"/>
  <c r="M75"/>
  <c r="M74"/>
  <c r="M73"/>
  <c r="M44"/>
  <c r="M77" i="82"/>
  <c r="M169"/>
  <c r="M168"/>
  <c r="M167"/>
  <c r="M166"/>
  <c r="M69" i="83"/>
  <c r="M68"/>
  <c r="M160"/>
  <c r="M159"/>
  <c r="M158"/>
  <c r="M17"/>
  <c r="M38"/>
  <c r="M37"/>
  <c r="M31"/>
  <c r="M30"/>
  <c r="M16"/>
  <c r="M159" i="82"/>
  <c r="M158"/>
  <c r="M160"/>
  <c r="L13" i="71"/>
  <c r="M15" i="83"/>
  <c r="M14"/>
  <c r="M15" i="82"/>
  <c r="M14"/>
</calcChain>
</file>

<file path=xl/sharedStrings.xml><?xml version="1.0" encoding="utf-8"?>
<sst xmlns="http://schemas.openxmlformats.org/spreadsheetml/2006/main" count="2632" uniqueCount="345">
  <si>
    <t>РАСПРЕДЕЛЕНИЕ БЮДЖЕТНЫХ АССИГНОВАНИЙ БЮДЖЕТА КРИВОЗЕРЬЕВСКОГО СЕЛЬСКОГО ПОСЕЛЕНИЯ  ПО ЦЕЛЕВЫМ СТАТЬЯМ (МУНИЦИПАЛЬНЫМ ПРОГРАММАМ И НЕПРОГРАММНЫМ НАПРАВЛЕНИЯМ ДЕЯТЕЛЬНОСТИ), ГРУППАМ (ГРУППАМ И ПОДГРУППАМ) ВИДОВ РАСХОДОВ  КЛАССИФИКАЦИИ РАСХОДОВ БЮДЖЕТОВ, А ТАКЖЕ ПО РАЗДЕЛАМ И ПОДРАЗДЕЛАМ КЛАССИФИКАЦИИ РАСХОДОВ БЮДЖЕТОВ НА  2019  ГОД</t>
  </si>
  <si>
    <t xml:space="preserve">ИСТОЧНИКИ ВНУТРЕННЕГО ФИНАНСИРОВАНИЯ ДЕФИЦИТА  БЮДЖЕТА КРИВОЗЕРЬЕВСКОГО  СЕЛЬСКОГО ПОСЕЛЕНИЯ  ЛЯМБИРСКОГО МУНИЦИПАЛЬНОГО РАЙОНА НА 2019 ГОД </t>
  </si>
  <si>
    <t>к решению Совета депутатов  Кривозерьевского сельского поселения</t>
  </si>
  <si>
    <t xml:space="preserve">" О бюджете  Кривозерьевского сельского поселения </t>
  </si>
  <si>
    <t>к решению Совета депутатов Кривозерьевского сельского поселения</t>
  </si>
  <si>
    <t xml:space="preserve">                                                                                                                                                                      "О бюджете  Кривозерьевского сельского поселения </t>
  </si>
  <si>
    <t xml:space="preserve">к решению Совета депутатов Кривозерьевского сельского поселения </t>
  </si>
  <si>
    <t>" О бюджете Кривозерьевского сельского поселения</t>
  </si>
  <si>
    <t>Обеспечение деятельности Администрации Кривозерьевского  сельского поселения Лямбирского муниципального района Республики Мордовия</t>
  </si>
  <si>
    <t>Администрация Кривозерьевского  сельского поселения Лямбирского муниципального района Республики Мордовия</t>
  </si>
  <si>
    <t>Аппарат Администрации Кривозерьевского  сельского поселения Лямбирского муниципального района</t>
  </si>
  <si>
    <t>Непрограммные расходы главных распорядителей бюджетных средств Кривозерьевского  сельского поселения Лямбирского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</si>
  <si>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Кривозерьевского  сельского поселения Лямбирского муниципального района Республики Мордовия</t>
  </si>
  <si>
    <t>000 0 00 00000 00 0000 000</t>
  </si>
  <si>
    <t>ВСЕГО ДОХОДОВ</t>
  </si>
  <si>
    <t>НАЛОГОВЫЕ И НЕНАЛОГОВЫЕ ДОХОДЫ</t>
  </si>
  <si>
    <t>000 1 01 02010 01 0000 110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</si>
  <si>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</si>
  <si>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000 1 05 00000 00 0000 000</t>
  </si>
  <si>
    <t>НАЛОГИ НА СОВОКУПНЫЙ ДОХОД</t>
  </si>
  <si>
    <t>000 1 05 03000 01 0000 110</t>
  </si>
  <si>
    <t>000 1 05 03010 01 0000 110</t>
  </si>
  <si>
    <t>000 1 05 03020 01 0000 110</t>
  </si>
  <si>
    <t>Единый сельскохозяйственный налог (за налоговые периоды, истекшие до 1 января 2011 года)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</si>
  <si>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</si>
  <si>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</si>
  <si>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000 1 06 00000 00 0000 000</t>
  </si>
  <si>
    <t>НАЛОГИ НА ИМУЩЕСТВО</t>
  </si>
  <si>
    <t>000 1 06 01000 00 0000 110</t>
  </si>
  <si>
    <t>Налог на имущество физических лиц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</si>
  <si>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</si>
  <si>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</si>
  <si>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000 1 06 06000 00 0000 110</t>
  </si>
  <si>
    <t>ЗЕМЕЛЬНЫЙ НАЛОГ</t>
  </si>
  <si>
    <t>000 1 06 06030 03 0000 110</t>
  </si>
  <si>
    <t xml:space="preserve">Земельный налог с организаций </t>
  </si>
  <si>
    <t>000 1 06 06033 10 0000 110</t>
  </si>
  <si>
    <t>Земельный налог с организаций, обладающих земельным участком, расположенным в границах сельских  поселений</t>
  </si>
  <si>
    <t>000 1 06 06040 00 0000 110</t>
  </si>
  <si>
    <t>Земельный налог с физических лиц</t>
  </si>
  <si>
    <t>000 1 06 06043 10 0000 110</t>
  </si>
  <si>
    <t>Земельный налог с физических, обладающих земельным участком, расположенным в границах сельских поселений</t>
  </si>
  <si>
    <t>000 1 00 00000 00 0000 000</t>
  </si>
  <si>
    <t xml:space="preserve">НАЛОГИ НА ПРИБЫЛЬ, ДОХОДЫ </t>
  </si>
  <si>
    <t>Высшее должностное лицо муниципального образования</t>
  </si>
  <si>
    <t>15</t>
  </si>
  <si>
    <t>Исполнение судебных актов Российской Федерации и мировых соглашений по возмещению причиненного вреда</t>
  </si>
  <si>
    <t>Обслуживание внутреннего государственного и муниципального долга</t>
  </si>
  <si>
    <t>Lev</t>
  </si>
  <si>
    <t/>
  </si>
  <si>
    <t>Возврат бюджетных кредитов, предоставленных другим бюджетам бюджетной системы Российской Федерации  в валюте Российской Федерации</t>
  </si>
  <si>
    <t>000 01 06 05 02 05 2600 640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</si>
  <si>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 для покрытия временных кассовых разрывов</t>
  </si>
  <si>
    <t>Водное хозяйство</t>
  </si>
  <si>
    <t>Приложение 3</t>
  </si>
  <si>
    <t>000  1 01 02030 01 0000 110</t>
  </si>
  <si>
    <t>03000</t>
  </si>
  <si>
    <t>000 01 06 05 00 00 0000 500</t>
  </si>
  <si>
    <t>000 1 01 00000 00 0000 000</t>
  </si>
  <si>
    <t>Пенсионное обеспечение</t>
  </si>
  <si>
    <t>Расходы на выплаты персоналу государственных (муниципальных) органов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</si>
  <si>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</si>
  <si>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</si>
  <si>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120</t>
  </si>
  <si>
    <t>Уплата иных платежей</t>
  </si>
  <si>
    <t>Уплата налога на имущество организаций и земельного налога</t>
  </si>
  <si>
    <t>Жилищное хозяйство</t>
  </si>
  <si>
    <t>Дотации на выравнивание  бюджетной обеспеченности</t>
  </si>
  <si>
    <t>65</t>
  </si>
  <si>
    <t>Общегосударственные вопросы</t>
  </si>
  <si>
    <t>01</t>
  </si>
  <si>
    <t>04</t>
  </si>
  <si>
    <t>Единый сельскохозяйственный налог</t>
  </si>
  <si>
    <t>Налог на доходы физических лиц</t>
  </si>
  <si>
    <t>Наименование</t>
  </si>
  <si>
    <t>Рз</t>
  </si>
  <si>
    <t>ЦСР</t>
  </si>
  <si>
    <t>ВР</t>
  </si>
  <si>
    <t>Иные межбюджетные трансферты, выплачиваемые в зависимости от выполнения социально-экономических показателей</t>
  </si>
  <si>
    <t>Иные межбюджетные трансферты на финансовое обеспечение расходных обязательств муниципального района по переданным полномочиям поселений</t>
  </si>
  <si>
    <t xml:space="preserve">Осуществление полномочий по вопросам составления проекта бюджета, учета исполнения бюджета, осуществления контроля за его исполнением, составления отчета об исполнении бюджета </t>
  </si>
  <si>
    <t>45100</t>
  </si>
  <si>
    <t>45101</t>
  </si>
  <si>
    <t>Иные межбюджетные трансферты на софинансирование расходных обязательств поселений</t>
  </si>
  <si>
    <t>Расходы, связанные с муниципальным управлением</t>
  </si>
  <si>
    <t>Иные пенсии, социальные доплаты к пенсиям</t>
  </si>
  <si>
    <t>312</t>
  </si>
  <si>
    <t>000 1 01 02020 01 0000 110</t>
  </si>
  <si>
    <t>Приложение  5</t>
  </si>
  <si>
    <t>870</t>
  </si>
  <si>
    <t>Бюджетные кредиты, предоставленные внутри страны в валюте Российской Федерации</t>
  </si>
  <si>
    <t>000 01 06 05 00 00 0000 600</t>
  </si>
  <si>
    <t>Возврат бюджетных кредитов, предоставленных внутри страны в валюте Российской Федерации</t>
  </si>
  <si>
    <t>000 01 06 05 02 00 0000 640</t>
  </si>
  <si>
    <t>44103</t>
  </si>
  <si>
    <t>Взнос на капитальный ремонт общего имущества в многоквартирном доме</t>
  </si>
  <si>
    <t xml:space="preserve">Прочая закупка товаров, работ и услуг </t>
  </si>
  <si>
    <t>Уплата прочих налогов, сборов</t>
  </si>
  <si>
    <t>Резервные средства</t>
  </si>
  <si>
    <t>77000</t>
  </si>
  <si>
    <t>Расходы на выплаты по оплате труда высшего должностного лица муниципального образования</t>
  </si>
  <si>
    <t>41150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</si>
  <si>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</si>
  <si>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БЕЗВОЗМЕЗДНЫЕ ПОСТУПЛЕНИЯ</t>
  </si>
  <si>
    <t>000 2 02 10000 00 0000 150</t>
  </si>
  <si>
    <t>000 2 02 15001 00 0000 150</t>
  </si>
  <si>
    <t>000 2 02 30000 00 0000 150</t>
  </si>
  <si>
    <t>000 2 02 30024 00 0000 150</t>
  </si>
  <si>
    <t>000 2 02 04000 00 0000 150</t>
  </si>
  <si>
    <t>Дотации  бюджетам бюджетной системы  Российской Федерации</t>
  </si>
  <si>
    <t xml:space="preserve">Субвенции бюджетам бюджетной системы Российской Федерации </t>
  </si>
  <si>
    <t>00</t>
  </si>
  <si>
    <t>000 2 02 04014 00 0000 151</t>
  </si>
  <si>
    <t>Мероприятия по реализации отдельных полномочий органов местного самоуправления</t>
  </si>
  <si>
    <t>Расходы на выплаты по оплате труда работников органов местного самоуправления Республики Мордовия</t>
  </si>
  <si>
    <t>41220</t>
  </si>
  <si>
    <t>Расходы на обеспечение функций органов местного самоуправления Республики Мордовия</t>
  </si>
  <si>
    <t>Субвенции местным бюджетам  на выполнение передаваемых полномочий субъектов Российской Федерации</t>
  </si>
  <si>
    <t>41180</t>
  </si>
  <si>
    <t xml:space="preserve">Иные межбюджетные трансферты </t>
  </si>
  <si>
    <t>Исполнение судебных актов</t>
  </si>
  <si>
    <t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t>
  </si>
  <si>
    <t>244</t>
  </si>
  <si>
    <t>730</t>
  </si>
  <si>
    <t>КОД</t>
  </si>
  <si>
    <t>06</t>
  </si>
  <si>
    <t>субсидии бюджетам муниципальных районов на государственную поддержку внедрения комплексных мер модернизации образования</t>
  </si>
  <si>
    <t>Реализация государственных функций, связанных с общегосударственным управлением</t>
  </si>
  <si>
    <t>Национальная экономика</t>
  </si>
  <si>
    <t>05</t>
  </si>
  <si>
    <t>02</t>
  </si>
  <si>
    <t>Обслуживание государственного и муниципального долга</t>
  </si>
  <si>
    <t>Резервные фонды</t>
  </si>
  <si>
    <t>Национальная безопасность и правоохранительная деятельность</t>
  </si>
  <si>
    <t>03</t>
  </si>
  <si>
    <t>10</t>
  </si>
  <si>
    <t>41000</t>
  </si>
  <si>
    <t>41110</t>
  </si>
  <si>
    <t>41120</t>
  </si>
  <si>
    <t>42000</t>
  </si>
  <si>
    <t>Жилищно-коммунальное хозяйство</t>
  </si>
  <si>
    <t>Коммунальное хозяйство</t>
  </si>
  <si>
    <t>Благоустройство</t>
  </si>
  <si>
    <t>Обслуживание муниципального долга</t>
  </si>
  <si>
    <t>000 202 02042 05 0000 151</t>
  </si>
  <si>
    <t>Адм</t>
  </si>
  <si>
    <t>ПРз</t>
  </si>
  <si>
    <t>Другие общегосударственные вопросы</t>
  </si>
  <si>
    <t>Социальная политика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</si>
  <si>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</si>
  <si>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Код</t>
  </si>
  <si>
    <t>Резервный фонд Правительства Республики Мордовия</t>
  </si>
  <si>
    <t>Прочие межбюджетные трансферты, передаваемые бюджетам</t>
  </si>
  <si>
    <t>540</t>
  </si>
  <si>
    <t>77150</t>
  </si>
  <si>
    <t xml:space="preserve">Фонд оплаты труда государственных (муниципальных) органов </t>
  </si>
  <si>
    <t>Иные меры социальной поддержки граждан, кроме публичных нормативных обязательств</t>
  </si>
  <si>
    <t>000 1 01 02000 01 0000 110</t>
  </si>
  <si>
    <t>НАИМЕНОВАНИЕ</t>
  </si>
  <si>
    <t>ВСЕГО</t>
  </si>
  <si>
    <t>1</t>
  </si>
  <si>
    <t>2</t>
  </si>
  <si>
    <t>243</t>
  </si>
  <si>
    <t>121</t>
  </si>
  <si>
    <t>42360</t>
  </si>
  <si>
    <t>80190</t>
  </si>
  <si>
    <t>Иные межбюджетные трансферты</t>
  </si>
  <si>
    <t>Защита населения и территории от чрезвычайных ситуаций природного и техногенного характера, гражданская оборона</t>
  </si>
  <si>
    <t>Уплата налогов, сборов и иных платежей</t>
  </si>
  <si>
    <t>03010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</si>
  <si>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</si>
  <si>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</si>
  <si>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</si>
  <si>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000 01 02 00 00 05 0000 710</t>
  </si>
  <si>
    <t>Получение кредитов от кредитных организаций бюджетами муниципальных районов в валюте Российской Федерации</t>
  </si>
  <si>
    <t>000 01 02 00 00 00 0000 800</t>
  </si>
  <si>
    <t>Погашение кредитов, предоставляемых кредитными организациями в валюте Российской Федерации</t>
  </si>
  <si>
    <t>000 01 02 00 00 05 0000 810</t>
  </si>
  <si>
    <t>Погашение бюджетами муниципальных районов  кредитов от кредитных организаций в валюте Российской Федерации</t>
  </si>
  <si>
    <t>000 01 03 00 00 00 0000 000</t>
  </si>
  <si>
    <t>Бюджетные кредиты от других бюджетов бюджетной системы Российской Федерации</t>
  </si>
  <si>
    <t>000 01 03 01 00 00 0000 700</t>
  </si>
  <si>
    <t>Получение бюджетных кредитов от других бюджетов бюджетной системы Российской Федерации в валюте Российской Федерации</t>
  </si>
  <si>
    <t>000 01 03 01 00 05 0000 700</t>
  </si>
  <si>
    <t>Получение  кредитов от других бюджетов бюджетной системы Российской Федерации бюджетами муниципальных районов в валюте Российской Федерации</t>
  </si>
  <si>
    <t>000 01 03 01 00 05 2600 710</t>
  </si>
  <si>
    <t>Получение  кредитов от других бюджетов бюджетной системы Российской Федерации бюджетами муниципальных районов в валюте Российской Федерации, предоставленных для покрытия временных кассовых разрывов, возникающих при исполнении бюджетов муниципальных районов Российской Федерации</t>
  </si>
  <si>
    <t>000 01 05 00 00 00 0000 000</t>
  </si>
  <si>
    <t>Изменение остатков средств на счетах по учету средств бюджета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</si>
  <si>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</si>
  <si>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</si>
  <si>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</si>
  <si>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 средств бюджетов</t>
  </si>
  <si>
    <t>000 01 05 02 01 00 0000 510</t>
  </si>
  <si>
    <t>Увеличение прочих остатков денежных средств бюджетов</t>
  </si>
  <si>
    <t>000 01 05 02 01 05 0000 510</t>
  </si>
  <si>
    <t>Увеличение прочих остатков денежных средств бюджетов муниципальных районов</t>
  </si>
  <si>
    <t>000 01 05 00 00 00 0000 600</t>
  </si>
  <si>
    <t>Уменьшение остатков средств бюджетов</t>
  </si>
  <si>
    <t>000 01 05 02 00 00 0000 600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</si>
  <si>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</si>
  <si>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</si>
  <si>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</si>
  <si>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000 01 05 02 01 05 0000 610</t>
  </si>
  <si>
    <t>Уменьшение прочих остатков денежных  бюджетов муниципальных районов</t>
  </si>
  <si>
    <t>000 01 06 05 00 00 0000 000</t>
  </si>
  <si>
    <t>000 2 00 00000 00 0000 000</t>
  </si>
  <si>
    <t>000 2 02 00000 00 0000 000</t>
  </si>
  <si>
    <t>Функционирование высшего должностного лица субъекта Российской Федерации и муниципального образования</t>
  </si>
  <si>
    <t>Наименование кода поступлений в бюджет, группы, подгруппы, статьи, подстатьи, элемента, подвида, аналитической группы вида источников финансирования дефицитов бюджетов</t>
  </si>
  <si>
    <t>000 01 00 00 00 00 0000 000</t>
  </si>
  <si>
    <t>Источники внутреннего финансирования дефицита бюджетов</t>
  </si>
  <si>
    <t>000 01 02 00 00 00 0000 000</t>
  </si>
  <si>
    <t>44100</t>
  </si>
  <si>
    <t>44102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</si>
  <si>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</si>
  <si>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содержания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 с жилищным законодательством</t>
  </si>
  <si>
    <t>44101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</si>
  <si>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</si>
  <si>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</si>
  <si>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</si>
  <si>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44106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</si>
  <si>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</si>
  <si>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 xml:space="preserve">Предоставление бюджетных кредитов внутри страны в валюте Российской Федерации </t>
  </si>
  <si>
    <t>000 01 06 05 02 05 0000 540</t>
  </si>
  <si>
    <t>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</si>
  <si>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>000 01 06 05 02 05 2600 540</t>
  </si>
  <si>
    <t>Закупка товаров, работ и услуг  в целях капитального ремонта государственного (муниципального) имущества</t>
  </si>
  <si>
    <t>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 для частичного покрытия дефицита местного бюджета</t>
  </si>
  <si>
    <t>Итого источников внутреннего финансирования дефицита бюджета Лямбирского муниципального района</t>
  </si>
  <si>
    <t>Привлечение  средств</t>
  </si>
  <si>
    <t>09</t>
  </si>
  <si>
    <t>13</t>
  </si>
  <si>
    <t>000 2 02 04999 00 0000 151</t>
  </si>
  <si>
    <t>Функционирование Правительства Российской Федерации, высших исполнительных органов государственной  власти субъектов Российской Федерации, местных администраций</t>
  </si>
  <si>
    <t>Дорожное хозяйство (дорожные фонды)</t>
  </si>
  <si>
    <t xml:space="preserve">Процентные платежи по муниципальному долгу </t>
  </si>
  <si>
    <t>Резервный фонд администрации муниципальных образований</t>
  </si>
  <si>
    <t>Безвозмездные поступления от других бюджетов бюджетной системы Российской Федерации</t>
  </si>
  <si>
    <t>0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</si>
  <si>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</si>
  <si>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3</t>
  </si>
  <si>
    <t>89</t>
  </si>
  <si>
    <t>59303</t>
  </si>
  <si>
    <t>000 2 02 15001 10 0000 150</t>
  </si>
  <si>
    <t>Дотации бюджетам сельских поселений на выравнивание  бюджетной обеспеченности</t>
  </si>
  <si>
    <t>000 2 02 30024 10 0000 150</t>
  </si>
  <si>
    <t>Субвенции  бюджетам сельских поселений на выполнение передаваемых полномочий субъектов Российской Федерации</t>
  </si>
  <si>
    <t>000 2 02 04014 10 0000 151</t>
  </si>
  <si>
    <t>000 2 02 04999 10 0000 151</t>
  </si>
  <si>
    <t>Прочие межбюджетные трансферты, передаваемые бюджетам сельских поселений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</si>
  <si>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</si>
  <si>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</si>
  <si>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Субвенции бюджетам  на осуществление первичного воинского учета на территориях, где отсутствуют военные комиссариаты</t>
  </si>
  <si>
    <t>000 2 02 35118 10 0000 150</t>
  </si>
  <si>
    <t>000 2 02 35118 00 0000 150</t>
  </si>
  <si>
    <t>44203</t>
  </si>
  <si>
    <t>Пособия, компенсации и иные социальные выплаты гражданам, кроме публичных нормативных обязательств</t>
  </si>
  <si>
    <t>Национальная оборона</t>
  </si>
  <si>
    <t>Мобилизационная и вневойсковая подготовка</t>
  </si>
  <si>
    <t>Основное мероприятие "Капитальный ремонт ГТС"</t>
  </si>
  <si>
    <t>Субсидии на софинансирование мероприятий Государственной программы Республики Мордовия "Развитие водохозяйственного комплекса Республики Мордовия</t>
  </si>
  <si>
    <t>L0162</t>
  </si>
  <si>
    <t>43010</t>
  </si>
  <si>
    <t>Уличное освещение</t>
  </si>
  <si>
    <t>43000</t>
  </si>
  <si>
    <t>Мероприятия по благоустройству территорий городских округов и поселений</t>
  </si>
  <si>
    <t>Осуществление первичного  воинского учета на территориях, где отсутствуют военные комиссариаты</t>
  </si>
  <si>
    <t>41140</t>
  </si>
  <si>
    <t xml:space="preserve">Расходы на выплаты по оплате труда Главы местной администрации </t>
  </si>
  <si>
    <t>07</t>
  </si>
  <si>
    <t>42140</t>
  </si>
  <si>
    <t>Другие вопросы в области жилищно-коммунального хозяйства</t>
  </si>
  <si>
    <t>Мероприятия по разработке схем теплоснабжения, водоснабжения и водоотведения муниципальных образований</t>
  </si>
  <si>
    <t>Приложение № 6</t>
  </si>
  <si>
    <t>с изменениями от "___"___________2014 г. №____</t>
  </si>
  <si>
    <t>,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</si>
  <si>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</si>
  <si>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Социальное обеспечение и иные выплаты населению</t>
  </si>
  <si>
    <t>Социальные выплаты гражданам, кроме публичных нормативных социальных выплат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</si>
  <si>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</si>
  <si>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</si>
  <si>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Иные межбюджетные ассигнования</t>
  </si>
  <si>
    <t>Межбюджетные трансферты</t>
  </si>
  <si>
    <t>Иные бюджетные ассигнования</t>
  </si>
  <si>
    <t>11</t>
  </si>
  <si>
    <t xml:space="preserve">Национальная безопасность и правоохранительная деятельность 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</si>
  <si>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организациями строительства и содержания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 с жилищным законодательством</t>
  </si>
  <si>
    <t>Обслуживание государственного (муниципального) долга</t>
  </si>
  <si>
    <t>240</t>
  </si>
  <si>
    <t>Исполнение судебных актов, предусматривающих обращение взыскания  на средства местного бюджета РМ</t>
  </si>
  <si>
    <t>43040</t>
  </si>
  <si>
    <t>Прочие мероприятия по благоустройству городских округов и поселений</t>
  </si>
  <si>
    <t>43020</t>
  </si>
  <si>
    <t>Озеленение</t>
  </si>
  <si>
    <t>43030</t>
  </si>
  <si>
    <t>Организация и содержание мест захоронения</t>
  </si>
  <si>
    <t>название программы</t>
  </si>
  <si>
    <t>Иные выплаты персоналу государственных (муниципальных) органов, за исключением фонда оплаты труда</t>
  </si>
  <si>
    <t>42340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</si>
  <si>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</si>
  <si>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к решению Совета депутатов Кривозерьевского  сельского поселения</t>
  </si>
  <si>
    <t>" О бюджете Кривозерьевского   сельского поселения</t>
  </si>
  <si>
    <t>Администрация Кривозерьевского   сельского поселения Лямбирского муниципального района Республики Мордовия</t>
  </si>
  <si>
    <t>Обеспечение деятельности Администрации Кривозерьевского   сельского поселения  Лямбирского муниципального района Республики Мордовия</t>
  </si>
  <si>
    <t>Обеспечение деятельности Администрации Кривозерьевского   сельского поселения Лямбирского муниципального района Республики Мордовия</t>
  </si>
  <si>
    <t>Аппарат Администрации Кривозерьевского   сельского поселения  Лямбирского муниципального района</t>
  </si>
  <si>
    <t>Непрограммные расходы главных распорядителей бюджетных средств Кривозерьевского   сельского поселения Лямбирского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</si>
  <si>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Кривозерьевского   сельского поселения Лямбирского муниципального района Республики Мордовия</t>
  </si>
  <si>
    <t xml:space="preserve">Муниципальная программа  "Обеспечение безопасности гидротехнических сооружений, находящихся на территории Кривозерьевского   сельского поселения Лямбирского муниципального района Республики Мордовия" </t>
  </si>
  <si>
    <t xml:space="preserve"> ВЕДОМСТВЕННАЯ СТРУКТУРА РАСХОДОВ БЮДЖЕТА КРИВОЗЕРЬЕВСКОГО  СЕЛЬСКОГО ПОСЕЛЕНИЯ ЛЯМБИРСКОГО МУНИЦИПАЛЬНОГО РАЙОНА НА 2019 ГОД </t>
  </si>
  <si>
    <t>42200</t>
  </si>
  <si>
    <t xml:space="preserve">Мероприятия по оценке недвижимости, признанию прав и регулированию отношений по муниципальной собственности 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</si>
  <si>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</si>
  <si>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РАСПРЕДЕЛЕНИЕ БЮДЖЕТНЫХ АССИГНОВАНИЙ  БЮДЖЕТА КРИВОЗЕРЬЕВСКОГО СЕЛЬСКОГО ПОСЕЛЕНИЯ ПО РАЗДЕЛАМ, ПОДРАЗДЕЛАМ, ЦЕЛЕВЫМ СТАТЬЯМ (МУНИЦИПАЛЬНЫМ ПРОГРАММАМ И НЕПРОГРАММНЫМ НАПРАВЛЕНИЯМ ДЕЯТЕЛЬНОСТИ),  ГРУППАМ (ГРУППАМ И ПОДГРУППАМ) ВИДОВ РАСХОДОВ  КЛАССИФИКАЦИИ РАСХОДОВ БЮДЖЕТОВ НА 2019 ГОД</t>
  </si>
  <si>
    <t>Администрация Кривозерьевского сельского поселения Лямбирского муниципального района Республики Мордовия</t>
  </si>
  <si>
    <t xml:space="preserve">Сумма </t>
  </si>
  <si>
    <t>Субсидии на софинансирование мероприятий uосударственной программы Республики Мордовия "Развитие водохозяйственного комплекса Республики Мордовия</t>
  </si>
  <si>
    <t>Проведение выборов в  представительные органы муниципального образования Республики Мордовия</t>
  </si>
  <si>
    <t>41130</t>
  </si>
  <si>
    <t>800</t>
  </si>
  <si>
    <t>Обеспечение проведения выборов и референдумов</t>
  </si>
  <si>
    <t>Мероприятия в сфере муниципального управления</t>
  </si>
  <si>
    <t>Мероприятия по энергосбережению и повышению энергоэффективности</t>
  </si>
  <si>
    <t>Публичные нормативные социальные выплаты гражданам</t>
  </si>
  <si>
    <t>01000</t>
  </si>
  <si>
    <t>Материальная помощь гражданам, оказавшимся в трудной жизненной ситуации</t>
  </si>
  <si>
    <t>01160</t>
  </si>
  <si>
    <t>Социальное обеспечение населения</t>
  </si>
  <si>
    <t xml:space="preserve">Муниципальная программа  "Обеспечение безопасности гидротехнических сооружений, находящихся на территории Кривозерьевского      сельского поселения Лямбирского муниципального района Республики Мордовия" </t>
  </si>
  <si>
    <t>Доплаты к пенсиям муниципальных  служащих  Кривозерьевского сельского поселения Лямбирского муниципального района Республики Мордовия</t>
  </si>
  <si>
    <t xml:space="preserve">ОБЪЕМ ДОХОДОВ БЮДЖЕТА КРИВОЗЕРЬЕВСКОГО СЕЛЬСКОГО ПОСЕЛЕНИЯ НА 2019 ГОД (МЕЖБЮДЖЕТНЫХ ТРАНСФЕРТОВ, ПОЛУЧАЕМЫХ ИЗ ДРУГИХ БЮДЖЕТОВ БЮДЖЕТНОЙ СИСТЕМЫ РОССИЙСКОЙ ФЕДЕРАЦИИ)                                                 </t>
  </si>
  <si>
    <t>(тыс. руб.)</t>
  </si>
  <si>
    <t>Сумма</t>
  </si>
  <si>
    <t>Приложение № 8</t>
  </si>
  <si>
    <t>Лямбирского муниципального района Республики Мордовия на 2019 год"</t>
  </si>
  <si>
    <t>Непрограммные расходы в рамках обеспечения деятельности главных распорядителей бюджетных средств Кривозерьевского сельского поселения Лямбирского муниципального района Республики Мордовия</t>
  </si>
  <si>
    <t>Непрограммные расходы главных распорядителей бюджетных средств Кривозерьевского сельского поселения Лямбирского муниципального района Республики Мордовия</t>
  </si>
  <si>
    <t>Другие вопросы в области национальной экономики</t>
  </si>
  <si>
    <t>12</t>
  </si>
  <si>
    <t>44107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</si>
  <si>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утверждение подготовленной на основе генеральных планов поселения документации по планировке территории, выдача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утверждение местных нормативов градостроительного проектирования поселений, резервирование земель и изъятие земельных участков в границах поселения для муниципальных нужд, осуществление муниципального земельного контроля в границах поселения, осуществление в случаях, предусмотренных Градостроительным кодексом Российской Федерации, осмотров зданий, сооружений и выдача рекомендаций об устранении выявленных в ходе таких осмотров нарушений,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принятие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осуществление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</si>
  <si>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>с изменениями от 19.07.2019 г. № 86</t>
  </si>
  <si>
    <t>от "28" декабря 2018 г. №75</t>
  </si>
  <si>
    <t>Приложение  4</t>
  </si>
</sst>
</file>

<file path=xl/styles.xml><?xml version="1.0" encoding="utf-8"?>
<styleSheet xmlns="http://schemas.openxmlformats.org/spreadsheetml/2006/main">
  <numFmts count="4">
    <numFmt numFmtId="164" formatCode="_(* #,##0.00_);_(* \(#,##0.00\);_(* &quot;-&quot;??_);_(@_)"/>
    <numFmt numFmtId="165" formatCode="0.0"/>
    <numFmt numFmtId="166" formatCode="#,##0.0"/>
    <numFmt numFmtId="167" formatCode="_-* #,##0.0_р_._-;\-* #,##0.0_р_._-;_-* &quot;-&quot;?_р_._-;_-@_-"/>
  </numFmts>
  <fonts count="27">
    <font>
      <sz val="10"/>
      <name val="Arial"/>
    </font>
    <font>
      <sz val="10"/>
      <name val="Arial"/>
    </font>
    <font>
      <sz val="10"/>
      <name val="Arial Cyr"/>
      <charset val="204"/>
    </font>
    <font>
      <sz val="12"/>
      <name val="Times New Roman"/>
      <family val="1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i/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1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.5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name val="Times New Roman"/>
      <family val="1"/>
    </font>
    <font>
      <sz val="10"/>
      <name val="Verdana"/>
      <family val="2"/>
    </font>
    <font>
      <b/>
      <sz val="12"/>
      <name val="Times New Roman"/>
      <family val="1"/>
    </font>
    <font>
      <sz val="8"/>
      <name val="Times New Roman"/>
      <family val="1"/>
    </font>
    <font>
      <sz val="10"/>
      <color indexed="9"/>
      <name val="Times New Roman"/>
      <family val="1"/>
    </font>
    <font>
      <sz val="8"/>
      <name val="Arial"/>
      <family val="2"/>
      <charset val="204"/>
    </font>
    <font>
      <sz val="11"/>
      <color indexed="8"/>
      <name val="Times New Roman"/>
      <family val="1"/>
      <charset val="204"/>
    </font>
    <font>
      <sz val="8"/>
      <name val="Arial"/>
      <family val="2"/>
      <charset val="204"/>
    </font>
    <font>
      <sz val="11"/>
      <name val="Arial Cyr"/>
      <charset val="204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5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6" fillId="0" borderId="0"/>
    <xf numFmtId="0" fontId="2" fillId="0" borderId="0"/>
    <xf numFmtId="0" fontId="2" fillId="0" borderId="0"/>
    <xf numFmtId="164" fontId="1" fillId="0" borderId="0" applyFont="0" applyFill="0" applyBorder="0" applyAlignment="0" applyProtection="0"/>
  </cellStyleXfs>
  <cellXfs count="256">
    <xf numFmtId="0" fontId="0" fillId="0" borderId="0" xfId="0"/>
    <xf numFmtId="0" fontId="7" fillId="0" borderId="0" xfId="0" applyFont="1"/>
    <xf numFmtId="0" fontId="0" fillId="0" borderId="0" xfId="0" applyAlignment="1">
      <alignment horizontal="center"/>
    </xf>
    <xf numFmtId="0" fontId="8" fillId="0" borderId="0" xfId="0" applyFont="1" applyFill="1" applyAlignment="1"/>
    <xf numFmtId="0" fontId="10" fillId="0" borderId="0" xfId="0" applyFont="1" applyFill="1"/>
    <xf numFmtId="0" fontId="10" fillId="0" borderId="1" xfId="0" applyFont="1" applyFill="1" applyBorder="1"/>
    <xf numFmtId="0" fontId="8" fillId="0" borderId="1" xfId="0" applyFont="1" applyFill="1" applyBorder="1" applyAlignment="1"/>
    <xf numFmtId="0" fontId="0" fillId="0" borderId="1" xfId="0" applyBorder="1"/>
    <xf numFmtId="0" fontId="0" fillId="0" borderId="0" xfId="0" applyBorder="1"/>
    <xf numFmtId="0" fontId="11" fillId="0" borderId="0" xfId="0" applyFont="1" applyBorder="1" applyAlignment="1">
      <alignment horizontal="right"/>
    </xf>
    <xf numFmtId="0" fontId="6" fillId="0" borderId="0" xfId="0" applyFont="1" applyFill="1"/>
    <xf numFmtId="0" fontId="6" fillId="0" borderId="1" xfId="0" applyFont="1" applyFill="1" applyBorder="1"/>
    <xf numFmtId="0" fontId="7" fillId="0" borderId="0" xfId="0" applyFont="1" applyFill="1"/>
    <xf numFmtId="0" fontId="0" fillId="0" borderId="2" xfId="0" applyBorder="1"/>
    <xf numFmtId="0" fontId="6" fillId="0" borderId="0" xfId="0" applyFont="1" applyFill="1" applyAlignment="1">
      <alignment horizontal="right" vertical="top" wrapText="1"/>
    </xf>
    <xf numFmtId="0" fontId="7" fillId="0" borderId="1" xfId="0" applyFont="1" applyFill="1" applyBorder="1"/>
    <xf numFmtId="0" fontId="6" fillId="0" borderId="0" xfId="0" applyFont="1" applyFill="1" applyBorder="1"/>
    <xf numFmtId="166" fontId="7" fillId="0" borderId="0" xfId="0" applyNumberFormat="1" applyFont="1" applyFill="1"/>
    <xf numFmtId="0" fontId="6" fillId="0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13" fillId="0" borderId="3" xfId="0" applyFont="1" applyFill="1" applyBorder="1" applyAlignment="1">
      <alignment vertical="top" wrapText="1"/>
    </xf>
    <xf numFmtId="0" fontId="14" fillId="0" borderId="0" xfId="0" applyFont="1" applyFill="1" applyBorder="1" applyAlignment="1">
      <alignment horizontal="left" wrapText="1"/>
    </xf>
    <xf numFmtId="49" fontId="13" fillId="0" borderId="4" xfId="0" applyNumberFormat="1" applyFont="1" applyFill="1" applyBorder="1" applyAlignment="1">
      <alignment horizontal="center" wrapText="1"/>
    </xf>
    <xf numFmtId="49" fontId="13" fillId="0" borderId="4" xfId="0" applyNumberFormat="1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6" fillId="0" borderId="4" xfId="0" applyFont="1" applyFill="1" applyBorder="1" applyAlignment="1">
      <alignment horizontal="center" wrapText="1"/>
    </xf>
    <xf numFmtId="0" fontId="13" fillId="0" borderId="4" xfId="0" applyFont="1" applyFill="1" applyBorder="1" applyAlignment="1">
      <alignment horizontal="center" wrapText="1"/>
    </xf>
    <xf numFmtId="0" fontId="13" fillId="0" borderId="3" xfId="0" applyFont="1" applyFill="1" applyBorder="1" applyAlignment="1">
      <alignment horizontal="center" wrapText="1"/>
    </xf>
    <xf numFmtId="166" fontId="6" fillId="0" borderId="0" xfId="0" applyNumberFormat="1" applyFont="1" applyFill="1"/>
    <xf numFmtId="0" fontId="13" fillId="0" borderId="4" xfId="0" applyFont="1" applyFill="1" applyBorder="1"/>
    <xf numFmtId="0" fontId="13" fillId="0" borderId="3" xfId="0" applyFont="1" applyFill="1" applyBorder="1" applyAlignment="1">
      <alignment vertical="top"/>
    </xf>
    <xf numFmtId="49" fontId="14" fillId="0" borderId="5" xfId="0" applyNumberFormat="1" applyFont="1" applyFill="1" applyBorder="1" applyAlignment="1">
      <alignment horizontal="center"/>
    </xf>
    <xf numFmtId="49" fontId="14" fillId="0" borderId="6" xfId="0" applyNumberFormat="1" applyFont="1" applyFill="1" applyBorder="1" applyAlignment="1">
      <alignment horizontal="center"/>
    </xf>
    <xf numFmtId="0" fontId="17" fillId="0" borderId="0" xfId="3" applyFont="1"/>
    <xf numFmtId="0" fontId="18" fillId="0" borderId="0" xfId="3" applyFont="1" applyBorder="1" applyAlignment="1">
      <alignment horizontal="left"/>
    </xf>
    <xf numFmtId="0" fontId="19" fillId="0" borderId="0" xfId="3" applyFont="1" applyBorder="1" applyAlignment="1">
      <alignment horizontal="center" wrapText="1"/>
    </xf>
    <xf numFmtId="49" fontId="20" fillId="0" borderId="7" xfId="3" applyNumberFormat="1" applyFont="1" applyBorder="1" applyAlignment="1">
      <alignment horizontal="center" vertical="top"/>
    </xf>
    <xf numFmtId="49" fontId="20" fillId="0" borderId="8" xfId="3" applyNumberFormat="1" applyFont="1" applyBorder="1" applyAlignment="1">
      <alignment horizontal="center"/>
    </xf>
    <xf numFmtId="49" fontId="5" fillId="0" borderId="7" xfId="3" applyNumberFormat="1" applyFont="1" applyBorder="1" applyAlignment="1">
      <alignment horizontal="center" vertical="top"/>
    </xf>
    <xf numFmtId="49" fontId="5" fillId="0" borderId="8" xfId="3" applyNumberFormat="1" applyFont="1" applyBorder="1" applyAlignment="1">
      <alignment horizontal="center"/>
    </xf>
    <xf numFmtId="49" fontId="4" fillId="0" borderId="9" xfId="3" applyNumberFormat="1" applyFont="1" applyBorder="1" applyAlignment="1">
      <alignment horizontal="center" vertical="top"/>
    </xf>
    <xf numFmtId="0" fontId="4" fillId="0" borderId="9" xfId="3" applyFont="1" applyBorder="1" applyAlignment="1">
      <alignment horizontal="center" vertical="justify"/>
    </xf>
    <xf numFmtId="0" fontId="4" fillId="0" borderId="10" xfId="3" applyFont="1" applyBorder="1" applyAlignment="1">
      <alignment horizontal="left" vertical="top" wrapText="1"/>
    </xf>
    <xf numFmtId="166" fontId="4" fillId="0" borderId="11" xfId="3" applyNumberFormat="1" applyFont="1" applyBorder="1" applyAlignment="1">
      <alignment horizontal="center"/>
    </xf>
    <xf numFmtId="49" fontId="4" fillId="0" borderId="9" xfId="3" applyNumberFormat="1" applyFont="1" applyBorder="1" applyAlignment="1">
      <alignment horizontal="center" vertical="justify"/>
    </xf>
    <xf numFmtId="0" fontId="9" fillId="0" borderId="0" xfId="3" applyFont="1"/>
    <xf numFmtId="0" fontId="21" fillId="0" borderId="0" xfId="3" applyFont="1" applyFill="1"/>
    <xf numFmtId="0" fontId="4" fillId="0" borderId="12" xfId="3" applyFont="1" applyBorder="1" applyAlignment="1">
      <alignment horizontal="left" wrapText="1"/>
    </xf>
    <xf numFmtId="166" fontId="4" fillId="0" borderId="13" xfId="3" applyNumberFormat="1" applyFont="1" applyBorder="1" applyAlignment="1">
      <alignment horizontal="center"/>
    </xf>
    <xf numFmtId="0" fontId="17" fillId="0" borderId="2" xfId="3" applyFont="1" applyBorder="1"/>
    <xf numFmtId="166" fontId="17" fillId="0" borderId="0" xfId="3" applyNumberFormat="1" applyFont="1" applyAlignment="1">
      <alignment horizontal="center"/>
    </xf>
    <xf numFmtId="166" fontId="13" fillId="0" borderId="4" xfId="0" applyNumberFormat="1" applyFont="1" applyFill="1" applyBorder="1" applyAlignment="1">
      <alignment horizontal="right" wrapText="1"/>
    </xf>
    <xf numFmtId="0" fontId="13" fillId="0" borderId="3" xfId="0" applyNumberFormat="1" applyFont="1" applyFill="1" applyBorder="1" applyAlignment="1">
      <alignment vertical="top" wrapText="1"/>
    </xf>
    <xf numFmtId="0" fontId="23" fillId="0" borderId="3" xfId="0" applyFont="1" applyFill="1" applyBorder="1" applyAlignment="1">
      <alignment vertical="top" wrapText="1"/>
    </xf>
    <xf numFmtId="0" fontId="13" fillId="0" borderId="3" xfId="0" applyFont="1" applyBorder="1" applyAlignment="1">
      <alignment vertical="top"/>
    </xf>
    <xf numFmtId="0" fontId="13" fillId="0" borderId="3" xfId="0" applyFont="1" applyBorder="1" applyAlignment="1">
      <alignment vertical="top" wrapText="1"/>
    </xf>
    <xf numFmtId="0" fontId="0" fillId="0" borderId="0" xfId="0" applyFill="1"/>
    <xf numFmtId="0" fontId="0" fillId="0" borderId="0" xfId="0" applyFill="1" applyAlignment="1">
      <alignment horizontal="right" vertical="top" wrapText="1"/>
    </xf>
    <xf numFmtId="0" fontId="0" fillId="0" borderId="0" xfId="0" applyFill="1" applyBorder="1"/>
    <xf numFmtId="0" fontId="14" fillId="0" borderId="14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/>
    </xf>
    <xf numFmtId="166" fontId="13" fillId="0" borderId="4" xfId="0" applyNumberFormat="1" applyFont="1" applyFill="1" applyBorder="1" applyAlignment="1">
      <alignment horizontal="right"/>
    </xf>
    <xf numFmtId="166" fontId="0" fillId="0" borderId="0" xfId="0" applyNumberFormat="1" applyFill="1" applyAlignment="1">
      <alignment horizontal="right" vertical="top" wrapText="1"/>
    </xf>
    <xf numFmtId="0" fontId="14" fillId="0" borderId="1" xfId="0" applyFont="1" applyFill="1" applyBorder="1" applyAlignment="1">
      <alignment horizontal="center" wrapText="1"/>
    </xf>
    <xf numFmtId="0" fontId="14" fillId="0" borderId="4" xfId="0" applyFont="1" applyFill="1" applyBorder="1" applyAlignment="1">
      <alignment horizontal="center"/>
    </xf>
    <xf numFmtId="0" fontId="14" fillId="0" borderId="4" xfId="0" applyFont="1" applyFill="1" applyBorder="1"/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vertical="top" wrapText="1"/>
    </xf>
    <xf numFmtId="166" fontId="6" fillId="0" borderId="0" xfId="0" applyNumberFormat="1" applyFont="1" applyFill="1" applyAlignment="1">
      <alignment horizontal="center"/>
    </xf>
    <xf numFmtId="0" fontId="13" fillId="0" borderId="3" xfId="0" applyFont="1" applyBorder="1"/>
    <xf numFmtId="3" fontId="14" fillId="0" borderId="15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49" fontId="5" fillId="0" borderId="16" xfId="3" applyNumberFormat="1" applyFont="1" applyBorder="1" applyAlignment="1">
      <alignment horizontal="center" vertical="justify"/>
    </xf>
    <xf numFmtId="0" fontId="13" fillId="0" borderId="17" xfId="0" applyFont="1" applyBorder="1" applyAlignment="1">
      <alignment vertical="top" wrapText="1"/>
    </xf>
    <xf numFmtId="0" fontId="13" fillId="0" borderId="3" xfId="0" applyFont="1" applyBorder="1" applyAlignment="1">
      <alignment horizontal="left" vertical="top" wrapText="1"/>
    </xf>
    <xf numFmtId="166" fontId="14" fillId="0" borderId="1" xfId="0" applyNumberFormat="1" applyFont="1" applyFill="1" applyBorder="1" applyAlignment="1">
      <alignment horizontal="right"/>
    </xf>
    <xf numFmtId="49" fontId="14" fillId="0" borderId="18" xfId="0" applyNumberFormat="1" applyFont="1" applyFill="1" applyBorder="1" applyAlignment="1">
      <alignment horizontal="center"/>
    </xf>
    <xf numFmtId="0" fontId="14" fillId="0" borderId="19" xfId="0" applyFont="1" applyFill="1" applyBorder="1" applyAlignment="1">
      <alignment horizontal="center" wrapText="1"/>
    </xf>
    <xf numFmtId="0" fontId="14" fillId="0" borderId="20" xfId="0" applyFont="1" applyFill="1" applyBorder="1"/>
    <xf numFmtId="0" fontId="14" fillId="0" borderId="3" xfId="0" applyFont="1" applyFill="1" applyBorder="1" applyAlignment="1">
      <alignment horizontal="center" wrapText="1"/>
    </xf>
    <xf numFmtId="0" fontId="17" fillId="0" borderId="0" xfId="3" applyFont="1" applyBorder="1"/>
    <xf numFmtId="0" fontId="17" fillId="0" borderId="21" xfId="3" applyFont="1" applyBorder="1"/>
    <xf numFmtId="165" fontId="20" fillId="0" borderId="22" xfId="3" applyNumberFormat="1" applyFont="1" applyBorder="1" applyAlignment="1">
      <alignment horizontal="right"/>
    </xf>
    <xf numFmtId="1" fontId="5" fillId="0" borderId="22" xfId="3" applyNumberFormat="1" applyFont="1" applyBorder="1" applyAlignment="1">
      <alignment horizontal="center"/>
    </xf>
    <xf numFmtId="0" fontId="11" fillId="0" borderId="0" xfId="0" applyFont="1" applyFill="1" applyBorder="1" applyAlignment="1">
      <alignment horizontal="right" vertical="top" wrapText="1"/>
    </xf>
    <xf numFmtId="0" fontId="7" fillId="0" borderId="0" xfId="0" applyFont="1" applyBorder="1"/>
    <xf numFmtId="0" fontId="11" fillId="0" borderId="0" xfId="0" applyFont="1"/>
    <xf numFmtId="49" fontId="13" fillId="0" borderId="3" xfId="0" applyNumberFormat="1" applyFont="1" applyFill="1" applyBorder="1" applyAlignment="1">
      <alignment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/>
    </xf>
    <xf numFmtId="0" fontId="13" fillId="0" borderId="4" xfId="0" applyFont="1" applyBorder="1" applyAlignment="1">
      <alignment horizontal="center" wrapText="1"/>
    </xf>
    <xf numFmtId="0" fontId="14" fillId="0" borderId="4" xfId="0" applyFont="1" applyFill="1" applyBorder="1" applyAlignment="1">
      <alignment horizontal="center" wrapText="1"/>
    </xf>
    <xf numFmtId="49" fontId="13" fillId="0" borderId="4" xfId="0" applyNumberFormat="1" applyFont="1" applyBorder="1" applyAlignment="1">
      <alignment horizontal="center" wrapText="1"/>
    </xf>
    <xf numFmtId="49" fontId="13" fillId="0" borderId="23" xfId="0" applyNumberFormat="1" applyFont="1" applyFill="1" applyBorder="1" applyAlignment="1">
      <alignment horizontal="center" wrapText="1"/>
    </xf>
    <xf numFmtId="49" fontId="16" fillId="0" borderId="4" xfId="0" applyNumberFormat="1" applyFont="1" applyFill="1" applyBorder="1" applyAlignment="1">
      <alignment horizontal="center" wrapText="1"/>
    </xf>
    <xf numFmtId="0" fontId="13" fillId="0" borderId="24" xfId="0" applyFont="1" applyBorder="1" applyAlignment="1">
      <alignment vertical="top" wrapText="1"/>
    </xf>
    <xf numFmtId="0" fontId="11" fillId="0" borderId="0" xfId="0" applyFont="1" applyAlignment="1">
      <alignment horizontal="center"/>
    </xf>
    <xf numFmtId="0" fontId="13" fillId="2" borderId="3" xfId="0" applyFont="1" applyFill="1" applyBorder="1" applyAlignment="1">
      <alignment vertical="top" wrapText="1"/>
    </xf>
    <xf numFmtId="0" fontId="14" fillId="0" borderId="25" xfId="0" applyFont="1" applyFill="1" applyBorder="1" applyAlignment="1">
      <alignment horizontal="center" wrapText="1"/>
    </xf>
    <xf numFmtId="0" fontId="14" fillId="0" borderId="0" xfId="0" applyFont="1" applyFill="1" applyAlignment="1">
      <alignment horizontal="center"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center"/>
    </xf>
    <xf numFmtId="166" fontId="6" fillId="0" borderId="0" xfId="0" applyNumberFormat="1" applyFont="1" applyFill="1" applyBorder="1" applyAlignment="1">
      <alignment horizontal="center"/>
    </xf>
    <xf numFmtId="0" fontId="14" fillId="0" borderId="25" xfId="0" applyFont="1" applyFill="1" applyBorder="1" applyAlignment="1">
      <alignment vertical="top"/>
    </xf>
    <xf numFmtId="166" fontId="13" fillId="0" borderId="26" xfId="0" applyNumberFormat="1" applyFont="1" applyBorder="1"/>
    <xf numFmtId="165" fontId="13" fillId="0" borderId="4" xfId="0" applyNumberFormat="1" applyFont="1" applyBorder="1"/>
    <xf numFmtId="0" fontId="13" fillId="0" borderId="4" xfId="0" applyFont="1" applyBorder="1"/>
    <xf numFmtId="166" fontId="13" fillId="0" borderId="4" xfId="0" applyNumberFormat="1" applyFont="1" applyFill="1" applyBorder="1" applyAlignment="1">
      <alignment wrapText="1"/>
    </xf>
    <xf numFmtId="166" fontId="13" fillId="0" borderId="23" xfId="0" applyNumberFormat="1" applyFont="1" applyFill="1" applyBorder="1" applyAlignment="1">
      <alignment horizontal="right" wrapText="1"/>
    </xf>
    <xf numFmtId="0" fontId="14" fillId="0" borderId="26" xfId="0" applyFont="1" applyFill="1" applyBorder="1" applyAlignment="1">
      <alignment horizontal="center" wrapText="1"/>
    </xf>
    <xf numFmtId="0" fontId="13" fillId="0" borderId="4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3" fillId="0" borderId="19" xfId="0" applyFont="1" applyBorder="1" applyAlignment="1">
      <alignment vertical="top" wrapText="1"/>
    </xf>
    <xf numFmtId="0" fontId="13" fillId="0" borderId="24" xfId="0" applyFont="1" applyFill="1" applyBorder="1" applyAlignment="1">
      <alignment vertical="top" wrapText="1"/>
    </xf>
    <xf numFmtId="0" fontId="14" fillId="0" borderId="0" xfId="0" applyFont="1" applyFill="1" applyBorder="1" applyAlignment="1">
      <alignment horizontal="center" wrapText="1"/>
    </xf>
    <xf numFmtId="0" fontId="14" fillId="0" borderId="14" xfId="0" applyFont="1" applyFill="1" applyBorder="1" applyAlignment="1">
      <alignment horizontal="center" wrapText="1"/>
    </xf>
    <xf numFmtId="0" fontId="14" fillId="0" borderId="27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166" fontId="13" fillId="0" borderId="4" xfId="0" applyNumberFormat="1" applyFont="1" applyBorder="1" applyAlignment="1">
      <alignment wrapText="1"/>
    </xf>
    <xf numFmtId="0" fontId="13" fillId="0" borderId="4" xfId="0" applyFont="1" applyBorder="1" applyAlignment="1">
      <alignment wrapText="1"/>
    </xf>
    <xf numFmtId="0" fontId="13" fillId="0" borderId="23" xfId="0" applyFont="1" applyFill="1" applyBorder="1" applyAlignment="1">
      <alignment horizontal="center" wrapText="1"/>
    </xf>
    <xf numFmtId="0" fontId="14" fillId="0" borderId="28" xfId="0" applyFont="1" applyFill="1" applyBorder="1" applyAlignment="1">
      <alignment horizontal="center" wrapText="1"/>
    </xf>
    <xf numFmtId="166" fontId="14" fillId="0" borderId="28" xfId="0" applyNumberFormat="1" applyFont="1" applyFill="1" applyBorder="1" applyAlignment="1">
      <alignment horizontal="right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18" xfId="0" applyFont="1" applyBorder="1" applyAlignment="1">
      <alignment horizontal="center" wrapText="1"/>
    </xf>
    <xf numFmtId="0" fontId="14" fillId="0" borderId="15" xfId="0" applyFont="1" applyBorder="1" applyAlignment="1">
      <alignment horizontal="center" wrapText="1"/>
    </xf>
    <xf numFmtId="3" fontId="14" fillId="0" borderId="15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0" fillId="0" borderId="0" xfId="0" applyFill="1" applyAlignment="1">
      <alignment horizontal="center" vertical="top" wrapText="1"/>
    </xf>
    <xf numFmtId="0" fontId="14" fillId="0" borderId="29" xfId="0" applyFont="1" applyFill="1" applyBorder="1" applyAlignment="1">
      <alignment wrapText="1"/>
    </xf>
    <xf numFmtId="0" fontId="13" fillId="0" borderId="30" xfId="0" applyFont="1" applyBorder="1" applyAlignment="1">
      <alignment horizontal="center" wrapText="1"/>
    </xf>
    <xf numFmtId="0" fontId="13" fillId="0" borderId="30" xfId="0" applyFont="1" applyBorder="1" applyAlignment="1">
      <alignment wrapText="1"/>
    </xf>
    <xf numFmtId="0" fontId="13" fillId="0" borderId="31" xfId="0" applyFont="1" applyBorder="1" applyAlignment="1">
      <alignment horizontal="center" wrapText="1"/>
    </xf>
    <xf numFmtId="0" fontId="13" fillId="0" borderId="3" xfId="0" applyFont="1" applyBorder="1" applyAlignment="1">
      <alignment horizontal="center" wrapText="1"/>
    </xf>
    <xf numFmtId="49" fontId="13" fillId="0" borderId="3" xfId="0" applyNumberFormat="1" applyFont="1" applyFill="1" applyBorder="1" applyAlignment="1">
      <alignment horizontal="center" wrapText="1"/>
    </xf>
    <xf numFmtId="49" fontId="13" fillId="0" borderId="24" xfId="0" applyNumberFormat="1" applyFont="1" applyFill="1" applyBorder="1" applyAlignment="1">
      <alignment horizontal="center" wrapText="1"/>
    </xf>
    <xf numFmtId="0" fontId="14" fillId="0" borderId="14" xfId="0" applyFont="1" applyFill="1" applyBorder="1" applyAlignment="1">
      <alignment vertical="top" wrapText="1"/>
    </xf>
    <xf numFmtId="0" fontId="4" fillId="0" borderId="25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20" xfId="0" applyFont="1" applyFill="1" applyBorder="1" applyAlignment="1">
      <alignment horizontal="center" vertical="top" wrapText="1"/>
    </xf>
    <xf numFmtId="3" fontId="13" fillId="0" borderId="4" xfId="0" applyNumberFormat="1" applyFont="1" applyFill="1" applyBorder="1" applyAlignment="1">
      <alignment horizontal="center" wrapText="1"/>
    </xf>
    <xf numFmtId="166" fontId="13" fillId="3" borderId="4" xfId="0" applyNumberFormat="1" applyFont="1" applyFill="1" applyBorder="1" applyAlignment="1">
      <alignment wrapText="1"/>
    </xf>
    <xf numFmtId="166" fontId="13" fillId="0" borderId="23" xfId="0" applyNumberFormat="1" applyFont="1" applyFill="1" applyBorder="1" applyAlignment="1">
      <alignment wrapText="1"/>
    </xf>
    <xf numFmtId="167" fontId="13" fillId="0" borderId="26" xfId="0" applyNumberFormat="1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top" wrapText="1"/>
    </xf>
    <xf numFmtId="0" fontId="14" fillId="0" borderId="19" xfId="0" applyFont="1" applyBorder="1" applyAlignment="1">
      <alignment horizontal="left" vertical="top" wrapText="1"/>
    </xf>
    <xf numFmtId="166" fontId="14" fillId="0" borderId="26" xfId="0" applyNumberFormat="1" applyFont="1" applyBorder="1"/>
    <xf numFmtId="0" fontId="13" fillId="0" borderId="9" xfId="0" applyFont="1" applyBorder="1" applyAlignment="1">
      <alignment horizontal="center" vertical="top" wrapText="1"/>
    </xf>
    <xf numFmtId="165" fontId="13" fillId="0" borderId="4" xfId="0" applyNumberFormat="1" applyFont="1" applyFill="1" applyBorder="1" applyAlignment="1">
      <alignment vertical="top" wrapText="1"/>
    </xf>
    <xf numFmtId="0" fontId="13" fillId="0" borderId="10" xfId="0" applyFont="1" applyBorder="1" applyAlignment="1">
      <alignment vertical="top" wrapText="1"/>
    </xf>
    <xf numFmtId="166" fontId="13" fillId="0" borderId="4" xfId="0" applyNumberFormat="1" applyFont="1" applyFill="1" applyBorder="1" applyAlignment="1">
      <alignment vertical="top" wrapText="1"/>
    </xf>
    <xf numFmtId="166" fontId="13" fillId="0" borderId="11" xfId="0" applyNumberFormat="1" applyFont="1" applyFill="1" applyBorder="1" applyAlignment="1">
      <alignment vertical="top" wrapText="1"/>
    </xf>
    <xf numFmtId="166" fontId="13" fillId="0" borderId="32" xfId="0" applyNumberFormat="1" applyFont="1" applyFill="1" applyBorder="1" applyAlignment="1">
      <alignment vertical="top" wrapText="1"/>
    </xf>
    <xf numFmtId="0" fontId="13" fillId="0" borderId="33" xfId="0" applyFont="1" applyBorder="1" applyAlignment="1">
      <alignment horizontal="center" vertical="top" wrapText="1"/>
    </xf>
    <xf numFmtId="0" fontId="13" fillId="0" borderId="32" xfId="0" applyFont="1" applyBorder="1" applyAlignment="1">
      <alignment vertical="top" wrapText="1"/>
    </xf>
    <xf numFmtId="166" fontId="13" fillId="0" borderId="34" xfId="0" applyNumberFormat="1" applyFont="1" applyFill="1" applyBorder="1" applyAlignment="1">
      <alignment vertical="top" wrapText="1"/>
    </xf>
    <xf numFmtId="0" fontId="13" fillId="0" borderId="35" xfId="0" applyFont="1" applyBorder="1" applyAlignment="1">
      <alignment vertical="top" wrapText="1"/>
    </xf>
    <xf numFmtId="0" fontId="13" fillId="0" borderId="32" xfId="0" applyFont="1" applyFill="1" applyBorder="1" applyAlignment="1">
      <alignment vertical="top" wrapText="1"/>
    </xf>
    <xf numFmtId="0" fontId="13" fillId="0" borderId="10" xfId="0" applyFont="1" applyBorder="1" applyAlignment="1">
      <alignment horizontal="center" vertical="top" wrapText="1"/>
    </xf>
    <xf numFmtId="0" fontId="13" fillId="0" borderId="32" xfId="0" applyNumberFormat="1" applyFont="1" applyBorder="1" applyAlignment="1">
      <alignment vertical="top" wrapText="1"/>
    </xf>
    <xf numFmtId="0" fontId="0" fillId="0" borderId="36" xfId="0" applyBorder="1"/>
    <xf numFmtId="0" fontId="13" fillId="0" borderId="37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38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49" fontId="4" fillId="0" borderId="32" xfId="3" applyNumberFormat="1" applyFont="1" applyBorder="1" applyAlignment="1">
      <alignment horizontal="left" vertical="top"/>
    </xf>
    <xf numFmtId="0" fontId="14" fillId="0" borderId="9" xfId="0" applyFont="1" applyBorder="1" applyAlignment="1">
      <alignment horizontal="center" vertical="top" wrapText="1"/>
    </xf>
    <xf numFmtId="0" fontId="14" fillId="0" borderId="10" xfId="0" applyFont="1" applyBorder="1" applyAlignment="1">
      <alignment vertical="top" wrapText="1"/>
    </xf>
    <xf numFmtId="165" fontId="14" fillId="0" borderId="4" xfId="0" applyNumberFormat="1" applyFont="1" applyFill="1" applyBorder="1" applyAlignment="1">
      <alignment vertical="top" wrapText="1"/>
    </xf>
    <xf numFmtId="0" fontId="13" fillId="0" borderId="17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3" xfId="0" applyFont="1" applyFill="1" applyBorder="1" applyAlignment="1">
      <alignment vertical="top" wrapText="1"/>
    </xf>
    <xf numFmtId="0" fontId="11" fillId="0" borderId="32" xfId="0" applyFont="1" applyFill="1" applyBorder="1" applyAlignment="1">
      <alignment horizontal="left" vertical="top" wrapText="1"/>
    </xf>
    <xf numFmtId="0" fontId="14" fillId="0" borderId="39" xfId="0" applyFont="1" applyFill="1" applyBorder="1" applyAlignment="1">
      <alignment horizontal="center" vertical="center"/>
    </xf>
    <xf numFmtId="0" fontId="14" fillId="0" borderId="4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2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 wrapText="1"/>
    </xf>
    <xf numFmtId="164" fontId="11" fillId="0" borderId="0" xfId="4" applyFont="1" applyBorder="1" applyAlignment="1">
      <alignment horizontal="right" wrapText="1"/>
    </xf>
    <xf numFmtId="166" fontId="14" fillId="0" borderId="43" xfId="0" applyNumberFormat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11" fillId="0" borderId="45" xfId="0" applyFont="1" applyFill="1" applyBorder="1" applyAlignment="1">
      <alignment horizontal="right" wrapText="1"/>
    </xf>
    <xf numFmtId="0" fontId="6" fillId="0" borderId="45" xfId="0" applyFont="1" applyBorder="1" applyAlignment="1">
      <alignment horizontal="right" wrapText="1"/>
    </xf>
    <xf numFmtId="0" fontId="0" fillId="0" borderId="0" xfId="0" applyAlignment="1">
      <alignment wrapText="1"/>
    </xf>
    <xf numFmtId="0" fontId="15" fillId="0" borderId="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 wrapText="1"/>
    </xf>
    <xf numFmtId="164" fontId="11" fillId="0" borderId="0" xfId="4" applyFont="1" applyFill="1" applyAlignment="1">
      <alignment horizontal="right" wrapText="1"/>
    </xf>
    <xf numFmtId="0" fontId="6" fillId="0" borderId="0" xfId="0" applyFont="1" applyFill="1" applyAlignment="1">
      <alignment horizontal="right" wrapText="1"/>
    </xf>
    <xf numFmtId="0" fontId="6" fillId="0" borderId="0" xfId="0" applyFont="1" applyFill="1" applyAlignment="1">
      <alignment horizontal="right" vertical="top" wrapText="1"/>
    </xf>
    <xf numFmtId="0" fontId="11" fillId="0" borderId="0" xfId="0" applyFont="1" applyFill="1" applyAlignment="1">
      <alignment horizontal="right" wrapText="1"/>
    </xf>
    <xf numFmtId="0" fontId="11" fillId="0" borderId="0" xfId="0" applyFont="1" applyFill="1" applyAlignment="1">
      <alignment horizontal="right" vertical="top" wrapText="1"/>
    </xf>
    <xf numFmtId="0" fontId="0" fillId="0" borderId="0" xfId="0" applyFill="1" applyAlignment="1">
      <alignment horizontal="right" wrapText="1"/>
    </xf>
    <xf numFmtId="0" fontId="14" fillId="0" borderId="0" xfId="0" applyFont="1" applyFill="1" applyAlignment="1">
      <alignment horizontal="center" vertical="top" wrapText="1"/>
    </xf>
    <xf numFmtId="0" fontId="14" fillId="0" borderId="19" xfId="0" applyFont="1" applyFill="1" applyBorder="1" applyAlignment="1">
      <alignment horizontal="center" vertical="center" wrapText="1"/>
    </xf>
    <xf numFmtId="0" fontId="14" fillId="0" borderId="37" xfId="0" applyFont="1" applyFill="1" applyBorder="1" applyAlignment="1">
      <alignment horizontal="center" vertical="center" wrapText="1"/>
    </xf>
    <xf numFmtId="0" fontId="14" fillId="0" borderId="26" xfId="0" applyFont="1" applyFill="1" applyBorder="1" applyAlignment="1">
      <alignment horizontal="center" vertical="center"/>
    </xf>
    <xf numFmtId="0" fontId="14" fillId="0" borderId="46" xfId="0" applyFont="1" applyFill="1" applyBorder="1" applyAlignment="1">
      <alignment horizontal="center" vertical="center"/>
    </xf>
    <xf numFmtId="0" fontId="14" fillId="0" borderId="47" xfId="0" applyFont="1" applyFill="1" applyBorder="1" applyAlignment="1">
      <alignment horizontal="center" vertical="center"/>
    </xf>
    <xf numFmtId="0" fontId="13" fillId="0" borderId="48" xfId="0" applyFont="1" applyFill="1" applyBorder="1" applyAlignment="1">
      <alignment horizontal="center" vertical="center"/>
    </xf>
    <xf numFmtId="0" fontId="13" fillId="0" borderId="49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0" fontId="14" fillId="0" borderId="51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52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166" fontId="14" fillId="0" borderId="25" xfId="0" applyNumberFormat="1" applyFont="1" applyFill="1" applyBorder="1" applyAlignment="1">
      <alignment horizontal="center" vertical="center" wrapText="1"/>
    </xf>
    <xf numFmtId="166" fontId="0" fillId="0" borderId="53" xfId="0" applyNumberFormat="1" applyBorder="1" applyAlignment="1">
      <alignment horizontal="center" vertical="center"/>
    </xf>
    <xf numFmtId="0" fontId="13" fillId="0" borderId="45" xfId="0" applyFont="1" applyFill="1" applyBorder="1" applyAlignment="1">
      <alignment horizontal="center" wrapText="1"/>
    </xf>
    <xf numFmtId="0" fontId="6" fillId="0" borderId="45" xfId="0" applyFont="1" applyBorder="1" applyAlignment="1">
      <alignment horizontal="center" wrapText="1"/>
    </xf>
    <xf numFmtId="0" fontId="14" fillId="0" borderId="24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/>
    </xf>
    <xf numFmtId="0" fontId="14" fillId="0" borderId="54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55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4" fillId="0" borderId="25" xfId="0" applyFont="1" applyFill="1" applyBorder="1" applyAlignment="1">
      <alignment horizontal="center" vertical="center" wrapText="1"/>
    </xf>
    <xf numFmtId="0" fontId="0" fillId="0" borderId="53" xfId="0" applyBorder="1" applyAlignment="1">
      <alignment horizontal="center" vertical="center"/>
    </xf>
    <xf numFmtId="0" fontId="25" fillId="0" borderId="45" xfId="0" applyFont="1" applyFill="1" applyBorder="1" applyAlignment="1">
      <alignment horizontal="right" vertical="top" wrapText="1"/>
    </xf>
    <xf numFmtId="0" fontId="6" fillId="0" borderId="45" xfId="0" applyFont="1" applyBorder="1" applyAlignment="1">
      <alignment horizontal="right" vertical="top" wrapText="1"/>
    </xf>
    <xf numFmtId="0" fontId="11" fillId="0" borderId="0" xfId="0" applyFont="1" applyAlignment="1">
      <alignment horizontal="right"/>
    </xf>
    <xf numFmtId="0" fontId="5" fillId="0" borderId="26" xfId="0" applyFont="1" applyBorder="1" applyAlignment="1">
      <alignment horizontal="center" vertical="top" wrapText="1"/>
    </xf>
    <xf numFmtId="0" fontId="5" fillId="0" borderId="23" xfId="0" applyFont="1" applyBorder="1" applyAlignment="1">
      <alignment horizontal="center" vertical="top" wrapText="1"/>
    </xf>
    <xf numFmtId="0" fontId="0" fillId="0" borderId="23" xfId="0" applyBorder="1" applyAlignment="1">
      <alignment horizontal="center" wrapText="1"/>
    </xf>
    <xf numFmtId="0" fontId="5" fillId="0" borderId="45" xfId="0" applyFont="1" applyFill="1" applyBorder="1" applyAlignment="1">
      <alignment horizontal="right" wrapText="1"/>
    </xf>
    <xf numFmtId="0" fontId="0" fillId="0" borderId="45" xfId="0" applyBorder="1" applyAlignment="1">
      <alignment horizontal="right"/>
    </xf>
    <xf numFmtId="0" fontId="14" fillId="0" borderId="0" xfId="0" applyFont="1" applyFill="1" applyBorder="1" applyAlignment="1">
      <alignment horizontal="center" vertical="center" wrapText="1"/>
    </xf>
    <xf numFmtId="0" fontId="11" fillId="0" borderId="0" xfId="0" applyFont="1" applyAlignment="1"/>
    <xf numFmtId="0" fontId="5" fillId="0" borderId="19" xfId="0" applyFont="1" applyBorder="1" applyAlignment="1">
      <alignment horizontal="center" vertical="top" wrapText="1"/>
    </xf>
    <xf numFmtId="0" fontId="5" fillId="0" borderId="24" xfId="0" applyFont="1" applyBorder="1" applyAlignment="1">
      <alignment horizontal="center" vertical="top" wrapText="1"/>
    </xf>
    <xf numFmtId="0" fontId="5" fillId="0" borderId="47" xfId="0" applyFont="1" applyBorder="1" applyAlignment="1">
      <alignment horizontal="center" vertical="top" wrapText="1"/>
    </xf>
    <xf numFmtId="0" fontId="0" fillId="0" borderId="48" xfId="0" applyBorder="1" applyAlignment="1">
      <alignment horizontal="center" vertical="top" wrapText="1"/>
    </xf>
    <xf numFmtId="0" fontId="0" fillId="0" borderId="50" xfId="0" applyBorder="1" applyAlignment="1">
      <alignment horizontal="center" vertical="top" wrapText="1"/>
    </xf>
    <xf numFmtId="0" fontId="0" fillId="0" borderId="54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19" fillId="0" borderId="33" xfId="3" applyFont="1" applyBorder="1" applyAlignment="1">
      <alignment horizontal="center"/>
    </xf>
    <xf numFmtId="0" fontId="19" fillId="0" borderId="56" xfId="3" applyFont="1" applyBorder="1" applyAlignment="1">
      <alignment horizontal="center"/>
    </xf>
    <xf numFmtId="0" fontId="11" fillId="0" borderId="0" xfId="3" applyFont="1" applyAlignment="1">
      <alignment horizontal="right" wrapText="1"/>
    </xf>
    <xf numFmtId="0" fontId="19" fillId="0" borderId="0" xfId="3" applyFont="1" applyAlignment="1">
      <alignment horizontal="center" wrapText="1"/>
    </xf>
    <xf numFmtId="0" fontId="19" fillId="0" borderId="0" xfId="3" applyFont="1" applyBorder="1" applyAlignment="1">
      <alignment horizontal="center" wrapText="1"/>
    </xf>
    <xf numFmtId="0" fontId="0" fillId="0" borderId="0" xfId="0" applyBorder="1" applyAlignment="1">
      <alignment wrapText="1"/>
    </xf>
    <xf numFmtId="0" fontId="5" fillId="0" borderId="39" xfId="3" applyFont="1" applyBorder="1" applyAlignment="1">
      <alignment horizontal="center" vertical="center"/>
    </xf>
    <xf numFmtId="0" fontId="5" fillId="0" borderId="33" xfId="3" applyFont="1" applyBorder="1" applyAlignment="1">
      <alignment horizontal="center" vertical="center"/>
    </xf>
    <xf numFmtId="0" fontId="3" fillId="0" borderId="45" xfId="3" applyFont="1" applyBorder="1" applyAlignment="1">
      <alignment horizontal="right" wrapText="1"/>
    </xf>
    <xf numFmtId="0" fontId="5" fillId="0" borderId="41" xfId="3" applyFont="1" applyBorder="1" applyAlignment="1">
      <alignment horizontal="center" vertical="center" wrapText="1"/>
    </xf>
    <xf numFmtId="0" fontId="5" fillId="0" borderId="56" xfId="3" applyFont="1" applyBorder="1" applyAlignment="1">
      <alignment horizontal="center" vertical="center" wrapText="1"/>
    </xf>
    <xf numFmtId="0" fontId="0" fillId="0" borderId="0" xfId="0" applyAlignment="1">
      <alignment horizontal="right" wrapText="1"/>
    </xf>
    <xf numFmtId="0" fontId="5" fillId="0" borderId="43" xfId="3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11" fillId="0" borderId="0" xfId="3" applyFont="1" applyBorder="1" applyAlignment="1">
      <alignment horizontal="right" wrapText="1"/>
    </xf>
    <xf numFmtId="164" fontId="9" fillId="0" borderId="0" xfId="4" applyFont="1" applyBorder="1" applyAlignment="1">
      <alignment horizontal="right" wrapText="1"/>
    </xf>
    <xf numFmtId="164" fontId="9" fillId="0" borderId="0" xfId="4" applyFont="1" applyFill="1" applyAlignment="1">
      <alignment horizontal="right" wrapText="1"/>
    </xf>
    <xf numFmtId="0" fontId="9" fillId="0" borderId="0" xfId="3" applyFont="1" applyAlignment="1">
      <alignment horizontal="right" wrapText="1"/>
    </xf>
  </cellXfs>
  <cellStyles count="5">
    <cellStyle name="Обычный" xfId="0" builtinId="0"/>
    <cellStyle name="Обычный 2 2" xfId="1"/>
    <cellStyle name="Обычный 3" xfId="2"/>
    <cellStyle name="Обычный_З_15_Приложение 16 - Источники дефицита" xfId="3"/>
    <cellStyle name="Финансовый" xfId="4" builtinId="3"/>
  </cellStyles>
  <dxfs count="661"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2">
    <pageSetUpPr fitToPage="1"/>
  </sheetPr>
  <dimension ref="A1:E75"/>
  <sheetViews>
    <sheetView topLeftCell="B1" zoomScaleSheetLayoutView="100" workbookViewId="0">
      <selection activeCell="D8" sqref="D8:E8"/>
    </sheetView>
  </sheetViews>
  <sheetFormatPr defaultRowHeight="12.75"/>
  <cols>
    <col min="1" max="1" width="0.7109375" hidden="1" customWidth="1"/>
    <col min="2" max="2" width="0.7109375" customWidth="1"/>
    <col min="3" max="3" width="28.140625" customWidth="1"/>
    <col min="4" max="4" width="71.28515625" customWidth="1"/>
    <col min="5" max="5" width="10.28515625" customWidth="1"/>
  </cols>
  <sheetData>
    <row r="1" spans="3:5" ht="3" customHeight="1">
      <c r="C1" s="8"/>
      <c r="D1" s="8"/>
      <c r="E1" s="8"/>
    </row>
    <row r="2" spans="3:5" ht="7.5" customHeight="1">
      <c r="E2" s="9"/>
    </row>
    <row r="3" spans="3:5" ht="12.75" customHeight="1">
      <c r="D3" s="188" t="s">
        <v>54</v>
      </c>
      <c r="E3" s="188"/>
    </row>
    <row r="4" spans="3:5" ht="12.75" customHeight="1">
      <c r="D4" s="180" t="s">
        <v>2</v>
      </c>
      <c r="E4" s="186"/>
    </row>
    <row r="5" spans="3:5" ht="12.75" customHeight="1">
      <c r="D5" s="180" t="s">
        <v>3</v>
      </c>
      <c r="E5" s="186"/>
    </row>
    <row r="6" spans="3:5" ht="12.75" customHeight="1">
      <c r="D6" s="180" t="s">
        <v>335</v>
      </c>
      <c r="E6" s="186"/>
    </row>
    <row r="7" spans="3:5" ht="15.75" customHeight="1">
      <c r="D7" s="181" t="s">
        <v>343</v>
      </c>
      <c r="E7" s="186"/>
    </row>
    <row r="8" spans="3:5" ht="15.75" customHeight="1">
      <c r="D8" s="253" t="s">
        <v>342</v>
      </c>
      <c r="E8" s="181"/>
    </row>
    <row r="9" spans="3:5" ht="7.5" customHeight="1">
      <c r="C9" s="8"/>
      <c r="D9" s="180"/>
      <c r="E9" s="180"/>
    </row>
    <row r="10" spans="3:5" ht="42" customHeight="1">
      <c r="C10" s="187" t="s">
        <v>331</v>
      </c>
      <c r="D10" s="187"/>
      <c r="E10" s="187"/>
    </row>
    <row r="11" spans="3:5" ht="19.5" customHeight="1" thickBot="1">
      <c r="C11" s="21"/>
      <c r="D11" s="184" t="s">
        <v>332</v>
      </c>
      <c r="E11" s="185"/>
    </row>
    <row r="12" spans="3:5" ht="27" customHeight="1">
      <c r="C12" s="176" t="s">
        <v>124</v>
      </c>
      <c r="D12" s="178" t="s">
        <v>158</v>
      </c>
      <c r="E12" s="182" t="s">
        <v>316</v>
      </c>
    </row>
    <row r="13" spans="3:5" ht="8.25" customHeight="1" thickBot="1">
      <c r="C13" s="177"/>
      <c r="D13" s="179"/>
      <c r="E13" s="183"/>
    </row>
    <row r="14" spans="3:5" ht="15" thickBot="1">
      <c r="C14" s="31">
        <v>1</v>
      </c>
      <c r="D14" s="32">
        <v>2</v>
      </c>
      <c r="E14" s="77" t="s">
        <v>241</v>
      </c>
    </row>
    <row r="15" spans="3:5" ht="16.899999999999999" customHeight="1">
      <c r="C15" s="169" t="s">
        <v>13</v>
      </c>
      <c r="D15" s="170" t="s">
        <v>14</v>
      </c>
      <c r="E15" s="171">
        <f>E16+E34</f>
        <v>2403.5</v>
      </c>
    </row>
    <row r="16" spans="3:5" ht="18" customHeight="1">
      <c r="C16" s="149" t="s">
        <v>42</v>
      </c>
      <c r="D16" s="156" t="s">
        <v>15</v>
      </c>
      <c r="E16" s="150">
        <f>E17+E22+E26</f>
        <v>994.80000000000007</v>
      </c>
    </row>
    <row r="17" spans="3:5" ht="16.149999999999999" customHeight="1">
      <c r="C17" s="149" t="s">
        <v>58</v>
      </c>
      <c r="D17" s="156" t="s">
        <v>43</v>
      </c>
      <c r="E17" s="150">
        <f>E18</f>
        <v>29.000000000000004</v>
      </c>
    </row>
    <row r="18" spans="3:5" ht="15" customHeight="1">
      <c r="C18" s="149" t="s">
        <v>157</v>
      </c>
      <c r="D18" s="156" t="s">
        <v>73</v>
      </c>
      <c r="E18" s="150">
        <f>E19+E20+E21</f>
        <v>29.000000000000004</v>
      </c>
    </row>
    <row r="19" spans="3:5" ht="62.25" customHeight="1">
      <c r="C19" s="149" t="s">
        <v>16</v>
      </c>
      <c r="D19" s="156" t="s">
        <v>17</v>
      </c>
      <c r="E19" s="150">
        <v>28.8</v>
      </c>
    </row>
    <row r="20" spans="3:5" ht="90.75" customHeight="1">
      <c r="C20" s="149" t="s">
        <v>87</v>
      </c>
      <c r="D20" s="161" t="s">
        <v>24</v>
      </c>
      <c r="E20" s="150">
        <v>0.1</v>
      </c>
    </row>
    <row r="21" spans="3:5" ht="30.75" customHeight="1">
      <c r="C21" s="149" t="s">
        <v>55</v>
      </c>
      <c r="D21" s="156" t="s">
        <v>25</v>
      </c>
      <c r="E21" s="150">
        <v>0.1</v>
      </c>
    </row>
    <row r="22" spans="3:5" ht="17.45" customHeight="1">
      <c r="C22" s="149" t="s">
        <v>18</v>
      </c>
      <c r="D22" s="156" t="s">
        <v>19</v>
      </c>
      <c r="E22" s="150">
        <f>E23</f>
        <v>0.2</v>
      </c>
    </row>
    <row r="23" spans="3:5" ht="15.75" customHeight="1">
      <c r="C23" s="149" t="s">
        <v>20</v>
      </c>
      <c r="D23" s="161" t="s">
        <v>72</v>
      </c>
      <c r="E23" s="150">
        <f>E25</f>
        <v>0.2</v>
      </c>
    </row>
    <row r="24" spans="3:5" ht="16.149999999999999" customHeight="1">
      <c r="C24" s="149" t="s">
        <v>21</v>
      </c>
      <c r="D24" s="156" t="s">
        <v>72</v>
      </c>
      <c r="E24" s="150"/>
    </row>
    <row r="25" spans="3:5" ht="30.75" customHeight="1">
      <c r="C25" s="149" t="s">
        <v>22</v>
      </c>
      <c r="D25" s="156" t="s">
        <v>23</v>
      </c>
      <c r="E25" s="150">
        <v>0.2</v>
      </c>
    </row>
    <row r="26" spans="3:5" ht="15.75" customHeight="1">
      <c r="C26" s="149" t="s">
        <v>26</v>
      </c>
      <c r="D26" s="156" t="s">
        <v>27</v>
      </c>
      <c r="E26" s="150">
        <f>E27+E29</f>
        <v>965.6</v>
      </c>
    </row>
    <row r="27" spans="3:5" ht="15.75" customHeight="1">
      <c r="C27" s="149" t="s">
        <v>28</v>
      </c>
      <c r="D27" s="156" t="s">
        <v>29</v>
      </c>
      <c r="E27" s="150">
        <f>E28</f>
        <v>248.1</v>
      </c>
    </row>
    <row r="28" spans="3:5" ht="30.75" customHeight="1">
      <c r="C28" s="149" t="s">
        <v>30</v>
      </c>
      <c r="D28" s="156" t="s">
        <v>31</v>
      </c>
      <c r="E28" s="150">
        <v>248.1</v>
      </c>
    </row>
    <row r="29" spans="3:5" ht="16.5" customHeight="1">
      <c r="C29" s="149" t="s">
        <v>32</v>
      </c>
      <c r="D29" s="156" t="s">
        <v>33</v>
      </c>
      <c r="E29" s="150">
        <f>E30+E32</f>
        <v>717.5</v>
      </c>
    </row>
    <row r="30" spans="3:5" ht="17.45" customHeight="1">
      <c r="C30" s="149" t="s">
        <v>34</v>
      </c>
      <c r="D30" s="156" t="s">
        <v>35</v>
      </c>
      <c r="E30" s="150">
        <f>E31</f>
        <v>153</v>
      </c>
    </row>
    <row r="31" spans="3:5" ht="30.75" customHeight="1">
      <c r="C31" s="149" t="s">
        <v>36</v>
      </c>
      <c r="D31" s="156" t="s">
        <v>37</v>
      </c>
      <c r="E31" s="150">
        <v>153</v>
      </c>
    </row>
    <row r="32" spans="3:5" ht="18" customHeight="1">
      <c r="C32" s="149" t="s">
        <v>38</v>
      </c>
      <c r="D32" s="156" t="s">
        <v>39</v>
      </c>
      <c r="E32" s="150">
        <f>E33</f>
        <v>564.5</v>
      </c>
    </row>
    <row r="33" spans="3:5" ht="30.75" customHeight="1">
      <c r="C33" s="149" t="s">
        <v>40</v>
      </c>
      <c r="D33" s="156" t="s">
        <v>41</v>
      </c>
      <c r="E33" s="150">
        <v>564.5</v>
      </c>
    </row>
    <row r="34" spans="3:5" s="1" customFormat="1" ht="15.75" customHeight="1">
      <c r="C34" s="149" t="s">
        <v>206</v>
      </c>
      <c r="D34" s="151" t="s">
        <v>103</v>
      </c>
      <c r="E34" s="152">
        <f>E35</f>
        <v>1408.7</v>
      </c>
    </row>
    <row r="35" spans="3:5" s="1" customFormat="1" ht="31.5" customHeight="1">
      <c r="C35" s="149" t="s">
        <v>207</v>
      </c>
      <c r="D35" s="151" t="s">
        <v>238</v>
      </c>
      <c r="E35" s="152">
        <f>E36+E41+E46</f>
        <v>1408.7</v>
      </c>
    </row>
    <row r="36" spans="3:5" ht="18" customHeight="1">
      <c r="C36" s="149" t="s">
        <v>104</v>
      </c>
      <c r="D36" s="151" t="s">
        <v>109</v>
      </c>
      <c r="E36" s="152">
        <f>E37</f>
        <v>986.6</v>
      </c>
    </row>
    <row r="37" spans="3:5" s="1" customFormat="1" ht="17.25" customHeight="1">
      <c r="C37" s="149" t="s">
        <v>105</v>
      </c>
      <c r="D37" s="151" t="s">
        <v>67</v>
      </c>
      <c r="E37" s="152">
        <f>E38</f>
        <v>986.6</v>
      </c>
    </row>
    <row r="38" spans="3:5" ht="32.25" customHeight="1">
      <c r="C38" s="149" t="s">
        <v>244</v>
      </c>
      <c r="D38" s="151" t="s">
        <v>245</v>
      </c>
      <c r="E38" s="153">
        <v>986.6</v>
      </c>
    </row>
    <row r="39" spans="3:5" ht="30" hidden="1">
      <c r="C39" s="149" t="s">
        <v>144</v>
      </c>
      <c r="D39" s="151" t="s">
        <v>126</v>
      </c>
      <c r="E39" s="154"/>
    </row>
    <row r="40" spans="3:5" ht="31.5" hidden="1" customHeight="1">
      <c r="C40" s="149"/>
      <c r="D40" s="151"/>
      <c r="E40" s="154"/>
    </row>
    <row r="41" spans="3:5" ht="18" customHeight="1">
      <c r="C41" s="149" t="s">
        <v>106</v>
      </c>
      <c r="D41" s="151" t="s">
        <v>110</v>
      </c>
      <c r="E41" s="152">
        <f>E42+E44</f>
        <v>75.900000000000006</v>
      </c>
    </row>
    <row r="42" spans="3:5" s="1" customFormat="1" ht="32.25" customHeight="1">
      <c r="C42" s="149" t="s">
        <v>107</v>
      </c>
      <c r="D42" s="151" t="s">
        <v>117</v>
      </c>
      <c r="E42" s="152">
        <f>E43</f>
        <v>0.4</v>
      </c>
    </row>
    <row r="43" spans="3:5" ht="32.25" customHeight="1">
      <c r="C43" s="149" t="s">
        <v>246</v>
      </c>
      <c r="D43" s="151" t="s">
        <v>247</v>
      </c>
      <c r="E43" s="153">
        <v>0.4</v>
      </c>
    </row>
    <row r="44" spans="3:5" ht="31.5" customHeight="1">
      <c r="C44" s="149" t="s">
        <v>255</v>
      </c>
      <c r="D44" s="151" t="s">
        <v>253</v>
      </c>
      <c r="E44" s="153">
        <f>E45</f>
        <v>75.5</v>
      </c>
    </row>
    <row r="45" spans="3:5" ht="31.5" customHeight="1">
      <c r="C45" s="149" t="s">
        <v>254</v>
      </c>
      <c r="D45" s="151" t="s">
        <v>252</v>
      </c>
      <c r="E45" s="153">
        <v>75.5</v>
      </c>
    </row>
    <row r="46" spans="3:5" ht="15">
      <c r="C46" s="155" t="s">
        <v>108</v>
      </c>
      <c r="D46" s="156" t="s">
        <v>166</v>
      </c>
      <c r="E46" s="157">
        <f>E47+E49</f>
        <v>346.2</v>
      </c>
    </row>
    <row r="47" spans="3:5" ht="45" customHeight="1">
      <c r="C47" s="155" t="s">
        <v>112</v>
      </c>
      <c r="D47" s="158" t="s">
        <v>149</v>
      </c>
      <c r="E47" s="157">
        <f>E48</f>
        <v>318.3</v>
      </c>
    </row>
    <row r="48" spans="3:5" ht="60.75" customHeight="1">
      <c r="C48" s="149" t="s">
        <v>248</v>
      </c>
      <c r="D48" s="156" t="s">
        <v>251</v>
      </c>
      <c r="E48" s="153">
        <v>318.3</v>
      </c>
    </row>
    <row r="49" spans="1:5" ht="15" customHeight="1">
      <c r="A49" s="7"/>
      <c r="B49" s="8"/>
      <c r="C49" s="149" t="s">
        <v>233</v>
      </c>
      <c r="D49" s="159" t="s">
        <v>152</v>
      </c>
      <c r="E49" s="153">
        <f>E50</f>
        <v>27.9</v>
      </c>
    </row>
    <row r="50" spans="1:5" ht="32.25" customHeight="1" thickBot="1">
      <c r="A50" s="7"/>
      <c r="B50" s="162"/>
      <c r="C50" s="160" t="s">
        <v>249</v>
      </c>
      <c r="D50" s="159" t="s">
        <v>250</v>
      </c>
      <c r="E50" s="153">
        <v>27.9</v>
      </c>
    </row>
    <row r="51" spans="1:5">
      <c r="C51" s="19"/>
      <c r="D51" s="13"/>
      <c r="E51" s="13"/>
    </row>
    <row r="52" spans="1:5">
      <c r="C52" s="72"/>
      <c r="D52" s="8"/>
      <c r="E52" s="8"/>
    </row>
    <row r="53" spans="1:5">
      <c r="C53" s="2"/>
    </row>
    <row r="54" spans="1:5">
      <c r="C54" s="2"/>
    </row>
    <row r="55" spans="1:5">
      <c r="C55" s="2"/>
    </row>
    <row r="56" spans="1:5">
      <c r="C56" s="2"/>
    </row>
    <row r="57" spans="1:5">
      <c r="C57" s="2"/>
    </row>
    <row r="58" spans="1:5">
      <c r="C58" s="2"/>
    </row>
    <row r="59" spans="1:5">
      <c r="C59" s="2"/>
    </row>
    <row r="60" spans="1:5">
      <c r="C60" s="2"/>
    </row>
    <row r="61" spans="1:5">
      <c r="C61" s="2"/>
    </row>
    <row r="62" spans="1:5">
      <c r="C62" s="2"/>
    </row>
    <row r="63" spans="1:5">
      <c r="C63" s="2"/>
    </row>
    <row r="64" spans="1:5">
      <c r="C64" s="2"/>
    </row>
    <row r="65" spans="3:3">
      <c r="C65" s="2"/>
    </row>
    <row r="66" spans="3:3">
      <c r="C66" s="2"/>
    </row>
    <row r="67" spans="3:3">
      <c r="C67" s="2"/>
    </row>
    <row r="68" spans="3:3">
      <c r="C68" s="2"/>
    </row>
    <row r="69" spans="3:3">
      <c r="C69" s="2"/>
    </row>
    <row r="70" spans="3:3">
      <c r="C70" s="2"/>
    </row>
    <row r="71" spans="3:3">
      <c r="C71" s="2"/>
    </row>
    <row r="72" spans="3:3">
      <c r="C72" s="2"/>
    </row>
    <row r="73" spans="3:3">
      <c r="C73" s="2"/>
    </row>
    <row r="74" spans="3:3">
      <c r="C74" s="2"/>
    </row>
    <row r="75" spans="3:3">
      <c r="C75" s="2"/>
    </row>
  </sheetData>
  <mergeCells count="12">
    <mergeCell ref="D7:E7"/>
    <mergeCell ref="C10:E10"/>
    <mergeCell ref="D3:E3"/>
    <mergeCell ref="D4:E4"/>
    <mergeCell ref="D5:E5"/>
    <mergeCell ref="D6:E6"/>
    <mergeCell ref="C12:C13"/>
    <mergeCell ref="D12:D13"/>
    <mergeCell ref="D9:E9"/>
    <mergeCell ref="D8:E8"/>
    <mergeCell ref="E12:E13"/>
    <mergeCell ref="D11:E11"/>
  </mergeCells>
  <phoneticPr fontId="0" type="noConversion"/>
  <pageMargins left="0.44" right="0" top="0.11811023622047245" bottom="0" header="0.27559055118110237" footer="0.51181102362204722"/>
  <pageSetup paperSize="9" scale="89" fitToHeight="2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35"/>
  </sheetPr>
  <dimension ref="A1:P172"/>
  <sheetViews>
    <sheetView topLeftCell="C2" zoomScaleSheetLayoutView="100" workbookViewId="0">
      <selection activeCell="D5" sqref="D5:M5"/>
    </sheetView>
  </sheetViews>
  <sheetFormatPr defaultColWidth="9.140625" defaultRowHeight="12.75"/>
  <cols>
    <col min="1" max="1" width="0.5703125" style="10" hidden="1" customWidth="1"/>
    <col min="2" max="2" width="2.5703125" style="10" hidden="1" customWidth="1"/>
    <col min="3" max="3" width="0.7109375" style="10" customWidth="1"/>
    <col min="4" max="4" width="95.85546875" style="68" customWidth="1"/>
    <col min="5" max="5" width="0.140625" style="18" customWidth="1"/>
    <col min="6" max="6" width="4" style="18" customWidth="1"/>
    <col min="7" max="7" width="4.5703125" style="18" customWidth="1"/>
    <col min="8" max="8" width="3.5703125" style="18" customWidth="1"/>
    <col min="9" max="9" width="3.85546875" style="18" customWidth="1"/>
    <col min="10" max="10" width="4.7109375" style="18" customWidth="1"/>
    <col min="11" max="11" width="6.28515625" style="18" customWidth="1"/>
    <col min="12" max="12" width="5" style="18" customWidth="1"/>
    <col min="13" max="13" width="10.7109375" style="69" customWidth="1"/>
    <col min="14" max="16384" width="9.140625" style="10"/>
  </cols>
  <sheetData>
    <row r="1" spans="1:13" ht="39.75" hidden="1" customHeight="1">
      <c r="D1" s="191"/>
      <c r="E1" s="191"/>
      <c r="F1" s="191"/>
      <c r="G1" s="191"/>
      <c r="H1" s="191"/>
      <c r="I1" s="191"/>
      <c r="J1" s="191"/>
      <c r="K1" s="191"/>
      <c r="L1" s="191"/>
      <c r="M1" s="191"/>
    </row>
    <row r="2" spans="1:13" ht="11.25" customHeight="1">
      <c r="D2" s="14"/>
      <c r="E2" s="14"/>
      <c r="F2" s="129"/>
      <c r="G2" s="130"/>
      <c r="H2" s="130"/>
      <c r="I2" s="130"/>
      <c r="J2" s="130"/>
      <c r="K2" s="130"/>
      <c r="L2" s="192" t="s">
        <v>344</v>
      </c>
      <c r="M2" s="192"/>
    </row>
    <row r="3" spans="1:13" ht="15" customHeight="1">
      <c r="D3" s="192" t="s">
        <v>301</v>
      </c>
      <c r="E3" s="186"/>
      <c r="F3" s="186"/>
      <c r="G3" s="186"/>
      <c r="H3" s="186"/>
      <c r="I3" s="186"/>
      <c r="J3" s="186"/>
      <c r="K3" s="186"/>
      <c r="L3" s="186"/>
      <c r="M3" s="186"/>
    </row>
    <row r="4" spans="1:13" ht="13.5" customHeight="1">
      <c r="D4" s="192" t="s">
        <v>302</v>
      </c>
      <c r="E4" s="186"/>
      <c r="F4" s="186"/>
      <c r="G4" s="186"/>
      <c r="H4" s="186"/>
      <c r="I4" s="186"/>
      <c r="J4" s="186"/>
      <c r="K4" s="186"/>
      <c r="L4" s="186"/>
      <c r="M4" s="186"/>
    </row>
    <row r="5" spans="1:13" ht="14.25" customHeight="1">
      <c r="D5" s="193" t="s">
        <v>335</v>
      </c>
      <c r="E5" s="192"/>
      <c r="F5" s="192"/>
      <c r="G5" s="192"/>
      <c r="H5" s="192"/>
      <c r="I5" s="192"/>
      <c r="J5" s="192"/>
      <c r="K5" s="192"/>
      <c r="L5" s="192"/>
      <c r="M5" s="192"/>
    </row>
    <row r="6" spans="1:13" ht="15" customHeight="1">
      <c r="D6" s="14"/>
      <c r="E6" s="189" t="s">
        <v>343</v>
      </c>
      <c r="F6" s="194"/>
      <c r="G6" s="194"/>
      <c r="H6" s="194"/>
      <c r="I6" s="194"/>
      <c r="J6" s="194"/>
      <c r="K6" s="194"/>
      <c r="L6" s="194"/>
      <c r="M6" s="194"/>
    </row>
    <row r="7" spans="1:13" ht="14.25" customHeight="1">
      <c r="D7" s="14"/>
      <c r="E7" s="254" t="s">
        <v>342</v>
      </c>
      <c r="F7" s="190"/>
      <c r="G7" s="190"/>
      <c r="H7" s="190"/>
      <c r="I7" s="190"/>
      <c r="J7" s="190"/>
      <c r="K7" s="190"/>
      <c r="L7" s="190"/>
      <c r="M7" s="190"/>
    </row>
    <row r="8" spans="1:13" ht="8.25" customHeight="1">
      <c r="D8" s="14"/>
      <c r="E8" s="14"/>
      <c r="F8" s="129"/>
      <c r="G8" s="130"/>
      <c r="H8" s="130"/>
      <c r="I8" s="130"/>
      <c r="J8" s="130"/>
      <c r="K8" s="130"/>
      <c r="L8" s="130"/>
      <c r="M8" s="62"/>
    </row>
    <row r="9" spans="1:13" ht="58.9" customHeight="1">
      <c r="D9" s="195" t="s">
        <v>314</v>
      </c>
      <c r="E9" s="195"/>
      <c r="F9" s="195"/>
      <c r="G9" s="195"/>
      <c r="H9" s="195"/>
      <c r="I9" s="195"/>
      <c r="J9" s="195"/>
      <c r="K9" s="195"/>
      <c r="L9" s="195"/>
      <c r="M9" s="195"/>
    </row>
    <row r="10" spans="1:13" ht="18" customHeight="1" thickBot="1">
      <c r="D10" s="100"/>
      <c r="E10" s="100"/>
      <c r="F10" s="100"/>
      <c r="G10" s="100"/>
      <c r="H10" s="100"/>
      <c r="I10" s="100"/>
      <c r="J10" s="100"/>
      <c r="K10" s="100"/>
      <c r="L10" s="210" t="s">
        <v>332</v>
      </c>
      <c r="M10" s="211"/>
    </row>
    <row r="11" spans="1:13" ht="20.25" customHeight="1">
      <c r="B11" s="11"/>
      <c r="C11" s="11"/>
      <c r="D11" s="196" t="s">
        <v>74</v>
      </c>
      <c r="E11" s="198" t="s">
        <v>145</v>
      </c>
      <c r="F11" s="198" t="s">
        <v>75</v>
      </c>
      <c r="G11" s="198" t="s">
        <v>146</v>
      </c>
      <c r="H11" s="200" t="s">
        <v>76</v>
      </c>
      <c r="I11" s="201"/>
      <c r="J11" s="202"/>
      <c r="K11" s="203"/>
      <c r="L11" s="198" t="s">
        <v>77</v>
      </c>
      <c r="M11" s="208" t="s">
        <v>316</v>
      </c>
    </row>
    <row r="12" spans="1:13" ht="9" customHeight="1" thickBot="1">
      <c r="A12" s="3" t="s">
        <v>48</v>
      </c>
      <c r="B12" s="6"/>
      <c r="C12" s="6"/>
      <c r="D12" s="197"/>
      <c r="E12" s="199"/>
      <c r="F12" s="199"/>
      <c r="G12" s="199"/>
      <c r="H12" s="204"/>
      <c r="I12" s="205"/>
      <c r="J12" s="206"/>
      <c r="K12" s="207"/>
      <c r="L12" s="199"/>
      <c r="M12" s="209"/>
    </row>
    <row r="13" spans="1:13" ht="14.25" customHeight="1" thickBot="1">
      <c r="A13" s="3"/>
      <c r="B13" s="6"/>
      <c r="C13" s="6"/>
      <c r="D13" s="59">
        <v>1</v>
      </c>
      <c r="E13" s="125">
        <v>2</v>
      </c>
      <c r="F13" s="126">
        <v>2</v>
      </c>
      <c r="G13" s="127">
        <v>3</v>
      </c>
      <c r="H13" s="127">
        <v>4</v>
      </c>
      <c r="I13" s="127">
        <v>5</v>
      </c>
      <c r="J13" s="127">
        <v>6</v>
      </c>
      <c r="K13" s="127">
        <v>7</v>
      </c>
      <c r="L13" s="127">
        <v>8</v>
      </c>
      <c r="M13" s="128">
        <v>9</v>
      </c>
    </row>
    <row r="14" spans="1:13" s="12" customFormat="1" ht="16.5" customHeight="1" thickBot="1">
      <c r="A14" s="12">
        <v>3</v>
      </c>
      <c r="B14" s="15"/>
      <c r="C14" s="15"/>
      <c r="D14" s="138" t="s">
        <v>159</v>
      </c>
      <c r="E14" s="131"/>
      <c r="F14" s="78"/>
      <c r="G14" s="110"/>
      <c r="H14" s="123" t="s">
        <v>49</v>
      </c>
      <c r="I14" s="123"/>
      <c r="J14" s="123"/>
      <c r="K14" s="123"/>
      <c r="L14" s="123" t="s">
        <v>49</v>
      </c>
      <c r="M14" s="124">
        <f>M15</f>
        <v>2453.5100000000002</v>
      </c>
    </row>
    <row r="15" spans="1:13" s="12" customFormat="1" ht="30.75" customHeight="1">
      <c r="B15" s="15"/>
      <c r="C15" s="15"/>
      <c r="D15" s="74" t="s">
        <v>315</v>
      </c>
      <c r="E15" s="132">
        <v>913</v>
      </c>
      <c r="F15" s="80"/>
      <c r="G15" s="92"/>
      <c r="H15" s="92"/>
      <c r="I15" s="92"/>
      <c r="J15" s="92"/>
      <c r="K15" s="92"/>
      <c r="L15" s="92"/>
      <c r="M15" s="120">
        <f>M16+M83+M91+M98+M119+M158+M165</f>
        <v>2453.5100000000002</v>
      </c>
    </row>
    <row r="16" spans="1:13" s="12" customFormat="1" ht="16.5" customHeight="1">
      <c r="A16" s="12">
        <v>4</v>
      </c>
      <c r="B16" s="15"/>
      <c r="C16" s="15"/>
      <c r="D16" s="20" t="s">
        <v>69</v>
      </c>
      <c r="E16" s="132">
        <v>913</v>
      </c>
      <c r="F16" s="135" t="s">
        <v>70</v>
      </c>
      <c r="G16" s="92"/>
      <c r="H16" s="92" t="s">
        <v>49</v>
      </c>
      <c r="I16" s="92"/>
      <c r="J16" s="92"/>
      <c r="K16" s="92"/>
      <c r="L16" s="92" t="s">
        <v>49</v>
      </c>
      <c r="M16" s="51">
        <f>M17+M30+M67+M73</f>
        <v>1565.6100000000001</v>
      </c>
    </row>
    <row r="17" spans="1:16" s="12" customFormat="1" ht="15.75" hidden="1" customHeight="1">
      <c r="A17" s="12">
        <v>5</v>
      </c>
      <c r="B17" s="15"/>
      <c r="C17" s="15"/>
      <c r="D17" s="20" t="s">
        <v>208</v>
      </c>
      <c r="E17" s="132">
        <v>913</v>
      </c>
      <c r="F17" s="135" t="s">
        <v>70</v>
      </c>
      <c r="G17" s="26" t="s">
        <v>130</v>
      </c>
      <c r="H17" s="92"/>
      <c r="I17" s="92"/>
      <c r="J17" s="92"/>
      <c r="K17" s="92"/>
      <c r="L17" s="92"/>
      <c r="M17" s="51">
        <f>M18+M25</f>
        <v>0</v>
      </c>
      <c r="N17" s="17"/>
      <c r="O17" s="17"/>
      <c r="P17" s="17"/>
    </row>
    <row r="18" spans="1:16" s="12" customFormat="1" ht="30" hidden="1" customHeight="1">
      <c r="B18" s="15"/>
      <c r="C18" s="15"/>
      <c r="D18" s="20" t="s">
        <v>304</v>
      </c>
      <c r="E18" s="132">
        <v>913</v>
      </c>
      <c r="F18" s="135" t="s">
        <v>70</v>
      </c>
      <c r="G18" s="26" t="s">
        <v>130</v>
      </c>
      <c r="H18" s="26">
        <v>65</v>
      </c>
      <c r="I18" s="26" t="s">
        <v>239</v>
      </c>
      <c r="J18" s="26"/>
      <c r="K18" s="26"/>
      <c r="L18" s="26"/>
      <c r="M18" s="51">
        <f>M19</f>
        <v>0</v>
      </c>
      <c r="N18" s="17"/>
      <c r="O18" s="17"/>
      <c r="P18" s="17"/>
    </row>
    <row r="19" spans="1:16" s="12" customFormat="1" ht="18" hidden="1" customHeight="1">
      <c r="B19" s="15"/>
      <c r="C19" s="15"/>
      <c r="D19" s="20" t="s">
        <v>44</v>
      </c>
      <c r="E19" s="132">
        <v>913</v>
      </c>
      <c r="F19" s="135" t="s">
        <v>70</v>
      </c>
      <c r="G19" s="26" t="s">
        <v>130</v>
      </c>
      <c r="H19" s="26">
        <v>65</v>
      </c>
      <c r="I19" s="26" t="s">
        <v>160</v>
      </c>
      <c r="J19" s="22" t="s">
        <v>111</v>
      </c>
      <c r="K19" s="95"/>
      <c r="L19" s="25"/>
      <c r="M19" s="51">
        <f>M20</f>
        <v>0</v>
      </c>
      <c r="N19" s="17"/>
      <c r="O19" s="17"/>
      <c r="P19" s="17"/>
    </row>
    <row r="20" spans="1:16" s="12" customFormat="1" ht="15.75" hidden="1" customHeight="1">
      <c r="B20" s="15"/>
      <c r="C20" s="15"/>
      <c r="D20" s="20" t="s">
        <v>84</v>
      </c>
      <c r="E20" s="132">
        <v>913</v>
      </c>
      <c r="F20" s="135" t="s">
        <v>70</v>
      </c>
      <c r="G20" s="26" t="s">
        <v>130</v>
      </c>
      <c r="H20" s="26">
        <v>65</v>
      </c>
      <c r="I20" s="26" t="s">
        <v>160</v>
      </c>
      <c r="J20" s="22" t="s">
        <v>111</v>
      </c>
      <c r="K20" s="26" t="s">
        <v>136</v>
      </c>
      <c r="L20" s="25"/>
      <c r="M20" s="51">
        <f>M21</f>
        <v>0</v>
      </c>
      <c r="N20" s="17"/>
      <c r="O20" s="17"/>
      <c r="P20" s="17"/>
    </row>
    <row r="21" spans="1:16" s="12" customFormat="1" ht="15.75" hidden="1" customHeight="1">
      <c r="B21" s="15"/>
      <c r="C21" s="15"/>
      <c r="D21" s="20" t="s">
        <v>100</v>
      </c>
      <c r="E21" s="132">
        <v>913</v>
      </c>
      <c r="F21" s="135" t="s">
        <v>70</v>
      </c>
      <c r="G21" s="26" t="s">
        <v>130</v>
      </c>
      <c r="H21" s="26">
        <v>65</v>
      </c>
      <c r="I21" s="26" t="s">
        <v>160</v>
      </c>
      <c r="J21" s="22" t="s">
        <v>111</v>
      </c>
      <c r="K21" s="26">
        <v>41150</v>
      </c>
      <c r="L21" s="22"/>
      <c r="M21" s="51">
        <f>M22</f>
        <v>0</v>
      </c>
      <c r="N21" s="17"/>
      <c r="O21" s="17"/>
      <c r="P21" s="17"/>
    </row>
    <row r="22" spans="1:16" s="12" customFormat="1" ht="17.25" hidden="1" customHeight="1">
      <c r="B22" s="15"/>
      <c r="C22" s="15"/>
      <c r="D22" s="20" t="s">
        <v>60</v>
      </c>
      <c r="E22" s="132">
        <v>913</v>
      </c>
      <c r="F22" s="135" t="s">
        <v>70</v>
      </c>
      <c r="G22" s="26" t="s">
        <v>130</v>
      </c>
      <c r="H22" s="26">
        <v>65</v>
      </c>
      <c r="I22" s="22" t="s">
        <v>160</v>
      </c>
      <c r="J22" s="22" t="s">
        <v>111</v>
      </c>
      <c r="K22" s="22" t="s">
        <v>101</v>
      </c>
      <c r="L22" s="22" t="s">
        <v>63</v>
      </c>
      <c r="M22" s="51">
        <f>M23+M24</f>
        <v>0</v>
      </c>
      <c r="N22" s="17"/>
      <c r="O22" s="17"/>
      <c r="P22" s="17"/>
    </row>
    <row r="23" spans="1:16" s="12" customFormat="1" ht="15.75" hidden="1" customHeight="1">
      <c r="B23" s="15"/>
      <c r="C23" s="15"/>
      <c r="D23" s="20" t="s">
        <v>155</v>
      </c>
      <c r="E23" s="132">
        <v>913</v>
      </c>
      <c r="F23" s="135" t="s">
        <v>70</v>
      </c>
      <c r="G23" s="26" t="s">
        <v>130</v>
      </c>
      <c r="H23" s="26">
        <v>65</v>
      </c>
      <c r="I23" s="22" t="s">
        <v>160</v>
      </c>
      <c r="J23" s="22" t="s">
        <v>111</v>
      </c>
      <c r="K23" s="22" t="s">
        <v>101</v>
      </c>
      <c r="L23" s="22" t="s">
        <v>163</v>
      </c>
      <c r="M23" s="51"/>
      <c r="N23" s="17"/>
      <c r="O23" s="17"/>
      <c r="P23" s="17"/>
    </row>
    <row r="24" spans="1:16" s="12" customFormat="1" ht="15.75" hidden="1" customHeight="1">
      <c r="B24" s="15"/>
      <c r="C24" s="15"/>
      <c r="D24" s="20" t="s">
        <v>61</v>
      </c>
      <c r="E24" s="132">
        <v>913</v>
      </c>
      <c r="F24" s="135" t="s">
        <v>70</v>
      </c>
      <c r="G24" s="26" t="s">
        <v>130</v>
      </c>
      <c r="H24" s="26">
        <v>65</v>
      </c>
      <c r="I24" s="22" t="s">
        <v>160</v>
      </c>
      <c r="J24" s="22" t="s">
        <v>111</v>
      </c>
      <c r="K24" s="22" t="s">
        <v>101</v>
      </c>
      <c r="L24" s="22" t="s">
        <v>62</v>
      </c>
      <c r="M24" s="51"/>
      <c r="N24" s="17"/>
      <c r="O24" s="17"/>
      <c r="P24" s="17"/>
    </row>
    <row r="25" spans="1:16" s="12" customFormat="1" ht="17.25" hidden="1" customHeight="1">
      <c r="B25" s="15"/>
      <c r="C25" s="15"/>
      <c r="D25" s="55" t="s">
        <v>83</v>
      </c>
      <c r="E25" s="132">
        <v>913</v>
      </c>
      <c r="F25" s="135" t="s">
        <v>70</v>
      </c>
      <c r="G25" s="26" t="s">
        <v>130</v>
      </c>
      <c r="H25" s="26">
        <v>65</v>
      </c>
      <c r="I25" s="26" t="s">
        <v>160</v>
      </c>
      <c r="J25" s="22" t="s">
        <v>111</v>
      </c>
      <c r="K25" s="26">
        <v>44200</v>
      </c>
      <c r="L25" s="22"/>
      <c r="M25" s="120">
        <f>M26</f>
        <v>0</v>
      </c>
      <c r="N25" s="17"/>
      <c r="O25" s="17"/>
      <c r="P25" s="17"/>
    </row>
    <row r="26" spans="1:16" ht="30.75" hidden="1" customHeight="1">
      <c r="A26" s="10">
        <v>6</v>
      </c>
      <c r="B26" s="11"/>
      <c r="C26" s="11"/>
      <c r="D26" s="55" t="s">
        <v>78</v>
      </c>
      <c r="E26" s="132">
        <v>913</v>
      </c>
      <c r="F26" s="135" t="s">
        <v>70</v>
      </c>
      <c r="G26" s="26" t="s">
        <v>130</v>
      </c>
      <c r="H26" s="26">
        <v>65</v>
      </c>
      <c r="I26" s="26" t="s">
        <v>160</v>
      </c>
      <c r="J26" s="22" t="s">
        <v>111</v>
      </c>
      <c r="K26" s="91" t="s">
        <v>256</v>
      </c>
      <c r="L26" s="22"/>
      <c r="M26" s="120">
        <f>M27</f>
        <v>0</v>
      </c>
      <c r="N26" s="28"/>
      <c r="O26" s="28"/>
    </row>
    <row r="27" spans="1:16" ht="17.25" hidden="1" customHeight="1">
      <c r="B27" s="11"/>
      <c r="C27" s="11"/>
      <c r="D27" s="20" t="s">
        <v>60</v>
      </c>
      <c r="E27" s="132">
        <v>913</v>
      </c>
      <c r="F27" s="135" t="s">
        <v>70</v>
      </c>
      <c r="G27" s="26" t="s">
        <v>130</v>
      </c>
      <c r="H27" s="26">
        <v>65</v>
      </c>
      <c r="I27" s="22" t="s">
        <v>160</v>
      </c>
      <c r="J27" s="22" t="s">
        <v>111</v>
      </c>
      <c r="K27" s="22" t="s">
        <v>256</v>
      </c>
      <c r="L27" s="22" t="s">
        <v>63</v>
      </c>
      <c r="M27" s="51"/>
    </row>
    <row r="28" spans="1:16" ht="16.5" hidden="1" customHeight="1">
      <c r="B28" s="11"/>
      <c r="C28" s="11"/>
      <c r="D28" s="20" t="s">
        <v>155</v>
      </c>
      <c r="E28" s="132">
        <v>913</v>
      </c>
      <c r="F28" s="135" t="s">
        <v>70</v>
      </c>
      <c r="G28" s="26" t="s">
        <v>130</v>
      </c>
      <c r="H28" s="26">
        <v>65</v>
      </c>
      <c r="I28" s="22" t="s">
        <v>160</v>
      </c>
      <c r="J28" s="22" t="s">
        <v>111</v>
      </c>
      <c r="K28" s="22" t="s">
        <v>256</v>
      </c>
      <c r="L28" s="22" t="s">
        <v>163</v>
      </c>
      <c r="M28" s="51"/>
    </row>
    <row r="29" spans="1:16" ht="31.5" hidden="1" customHeight="1">
      <c r="B29" s="11"/>
      <c r="C29" s="11"/>
      <c r="D29" s="20" t="s">
        <v>61</v>
      </c>
      <c r="E29" s="132">
        <v>913</v>
      </c>
      <c r="F29" s="135" t="s">
        <v>70</v>
      </c>
      <c r="G29" s="26" t="s">
        <v>130</v>
      </c>
      <c r="H29" s="26">
        <v>65</v>
      </c>
      <c r="I29" s="22" t="s">
        <v>160</v>
      </c>
      <c r="J29" s="22" t="s">
        <v>111</v>
      </c>
      <c r="K29" s="22" t="s">
        <v>256</v>
      </c>
      <c r="L29" s="22" t="s">
        <v>62</v>
      </c>
      <c r="M29" s="51"/>
    </row>
    <row r="30" spans="1:16" ht="29.45" customHeight="1">
      <c r="B30" s="11"/>
      <c r="C30" s="11"/>
      <c r="D30" s="55" t="s">
        <v>234</v>
      </c>
      <c r="E30" s="132">
        <v>913</v>
      </c>
      <c r="F30" s="135" t="s">
        <v>70</v>
      </c>
      <c r="G30" s="26" t="s">
        <v>71</v>
      </c>
      <c r="H30" s="26" t="s">
        <v>49</v>
      </c>
      <c r="I30" s="26"/>
      <c r="J30" s="26"/>
      <c r="K30" s="26"/>
      <c r="L30" s="26" t="s">
        <v>49</v>
      </c>
      <c r="M30" s="120">
        <f>M31+M62</f>
        <v>1342.6100000000001</v>
      </c>
    </row>
    <row r="31" spans="1:16" ht="31.5" customHeight="1">
      <c r="B31" s="11"/>
      <c r="C31" s="11"/>
      <c r="D31" s="20" t="s">
        <v>305</v>
      </c>
      <c r="E31" s="132">
        <v>913</v>
      </c>
      <c r="F31" s="27" t="s">
        <v>70</v>
      </c>
      <c r="G31" s="26" t="s">
        <v>71</v>
      </c>
      <c r="H31" s="26">
        <v>65</v>
      </c>
      <c r="I31" s="26"/>
      <c r="J31" s="26"/>
      <c r="K31" s="26"/>
      <c r="L31" s="26"/>
      <c r="M31" s="51">
        <f>M37+M32</f>
        <v>1342.21</v>
      </c>
    </row>
    <row r="32" spans="1:16" ht="16.149999999999999" customHeight="1">
      <c r="B32" s="11"/>
      <c r="C32" s="11"/>
      <c r="D32" s="20" t="s">
        <v>84</v>
      </c>
      <c r="E32" s="132">
        <v>913</v>
      </c>
      <c r="F32" s="27" t="s">
        <v>70</v>
      </c>
      <c r="G32" s="26" t="s">
        <v>71</v>
      </c>
      <c r="H32" s="26">
        <v>65</v>
      </c>
      <c r="I32" s="26">
        <v>1</v>
      </c>
      <c r="J32" s="22" t="s">
        <v>111</v>
      </c>
      <c r="K32" s="22" t="s">
        <v>136</v>
      </c>
      <c r="L32" s="26"/>
      <c r="M32" s="51">
        <f>M33</f>
        <v>371.5</v>
      </c>
    </row>
    <row r="33" spans="2:14" ht="17.45" customHeight="1">
      <c r="B33" s="11"/>
      <c r="C33" s="11"/>
      <c r="D33" s="20" t="s">
        <v>269</v>
      </c>
      <c r="E33" s="132">
        <v>913</v>
      </c>
      <c r="F33" s="27" t="s">
        <v>70</v>
      </c>
      <c r="G33" s="26" t="s">
        <v>71</v>
      </c>
      <c r="H33" s="26">
        <v>65</v>
      </c>
      <c r="I33" s="26">
        <v>1</v>
      </c>
      <c r="J33" s="22" t="s">
        <v>111</v>
      </c>
      <c r="K33" s="22" t="s">
        <v>268</v>
      </c>
      <c r="L33" s="26"/>
      <c r="M33" s="51">
        <f>M34</f>
        <v>371.5</v>
      </c>
    </row>
    <row r="34" spans="2:14" ht="15.75" customHeight="1">
      <c r="B34" s="11"/>
      <c r="C34" s="11"/>
      <c r="D34" s="20" t="s">
        <v>60</v>
      </c>
      <c r="E34" s="132">
        <v>913</v>
      </c>
      <c r="F34" s="27" t="s">
        <v>70</v>
      </c>
      <c r="G34" s="26" t="s">
        <v>71</v>
      </c>
      <c r="H34" s="26">
        <v>65</v>
      </c>
      <c r="I34" s="26">
        <v>1</v>
      </c>
      <c r="J34" s="22" t="s">
        <v>111</v>
      </c>
      <c r="K34" s="22" t="s">
        <v>268</v>
      </c>
      <c r="L34" s="26">
        <v>120</v>
      </c>
      <c r="M34" s="51">
        <f>M35+M36</f>
        <v>371.5</v>
      </c>
    </row>
    <row r="35" spans="2:14" ht="18.75" customHeight="1">
      <c r="B35" s="11"/>
      <c r="C35" s="11"/>
      <c r="D35" s="20" t="s">
        <v>155</v>
      </c>
      <c r="E35" s="132">
        <v>913</v>
      </c>
      <c r="F35" s="27" t="s">
        <v>70</v>
      </c>
      <c r="G35" s="26" t="s">
        <v>71</v>
      </c>
      <c r="H35" s="26">
        <v>65</v>
      </c>
      <c r="I35" s="26">
        <v>1</v>
      </c>
      <c r="J35" s="22" t="s">
        <v>111</v>
      </c>
      <c r="K35" s="22" t="s">
        <v>268</v>
      </c>
      <c r="L35" s="26">
        <v>121</v>
      </c>
      <c r="M35" s="51">
        <v>285.3</v>
      </c>
    </row>
    <row r="36" spans="2:14" ht="33" customHeight="1">
      <c r="B36" s="11"/>
      <c r="C36" s="11"/>
      <c r="D36" s="20" t="s">
        <v>61</v>
      </c>
      <c r="E36" s="132">
        <v>913</v>
      </c>
      <c r="F36" s="27" t="s">
        <v>70</v>
      </c>
      <c r="G36" s="26" t="s">
        <v>71</v>
      </c>
      <c r="H36" s="26">
        <v>65</v>
      </c>
      <c r="I36" s="26">
        <v>1</v>
      </c>
      <c r="J36" s="22" t="s">
        <v>111</v>
      </c>
      <c r="K36" s="22" t="s">
        <v>268</v>
      </c>
      <c r="L36" s="26">
        <v>129</v>
      </c>
      <c r="M36" s="51">
        <v>86.2</v>
      </c>
    </row>
    <row r="37" spans="2:14" ht="16.149999999999999" customHeight="1">
      <c r="B37" s="11"/>
      <c r="C37" s="11"/>
      <c r="D37" s="55" t="s">
        <v>306</v>
      </c>
      <c r="E37" s="132">
        <v>913</v>
      </c>
      <c r="F37" s="135" t="s">
        <v>70</v>
      </c>
      <c r="G37" s="91" t="s">
        <v>71</v>
      </c>
      <c r="H37" s="91">
        <v>65</v>
      </c>
      <c r="I37" s="91" t="s">
        <v>161</v>
      </c>
      <c r="J37" s="91" t="s">
        <v>111</v>
      </c>
      <c r="K37" s="91"/>
      <c r="L37" s="91"/>
      <c r="M37" s="120">
        <f>M38+M52+M59</f>
        <v>970.71</v>
      </c>
    </row>
    <row r="38" spans="2:14" ht="15">
      <c r="B38" s="11"/>
      <c r="C38" s="11"/>
      <c r="D38" s="20" t="s">
        <v>84</v>
      </c>
      <c r="E38" s="132">
        <v>913</v>
      </c>
      <c r="F38" s="27" t="s">
        <v>70</v>
      </c>
      <c r="G38" s="26" t="s">
        <v>71</v>
      </c>
      <c r="H38" s="26">
        <v>65</v>
      </c>
      <c r="I38" s="26" t="s">
        <v>161</v>
      </c>
      <c r="J38" s="22" t="s">
        <v>111</v>
      </c>
      <c r="K38" s="22" t="s">
        <v>136</v>
      </c>
      <c r="L38" s="26"/>
      <c r="M38" s="51">
        <f>M39+M44</f>
        <v>941.1</v>
      </c>
    </row>
    <row r="39" spans="2:14" ht="18.600000000000001" customHeight="1">
      <c r="B39" s="11"/>
      <c r="C39" s="11"/>
      <c r="D39" s="20" t="s">
        <v>114</v>
      </c>
      <c r="E39" s="132">
        <v>913</v>
      </c>
      <c r="F39" s="27" t="s">
        <v>70</v>
      </c>
      <c r="G39" s="26" t="s">
        <v>71</v>
      </c>
      <c r="H39" s="26">
        <v>65</v>
      </c>
      <c r="I39" s="26" t="s">
        <v>161</v>
      </c>
      <c r="J39" s="22" t="s">
        <v>111</v>
      </c>
      <c r="K39" s="22" t="s">
        <v>137</v>
      </c>
      <c r="L39" s="26"/>
      <c r="M39" s="51">
        <f>M40+M43</f>
        <v>566.1</v>
      </c>
    </row>
    <row r="40" spans="2:14" ht="15.75" customHeight="1">
      <c r="B40" s="11"/>
      <c r="C40" s="11"/>
      <c r="D40" s="20" t="s">
        <v>60</v>
      </c>
      <c r="E40" s="132">
        <v>913</v>
      </c>
      <c r="F40" s="27" t="s">
        <v>70</v>
      </c>
      <c r="G40" s="26" t="s">
        <v>71</v>
      </c>
      <c r="H40" s="26">
        <v>65</v>
      </c>
      <c r="I40" s="22" t="s">
        <v>161</v>
      </c>
      <c r="J40" s="22" t="s">
        <v>111</v>
      </c>
      <c r="K40" s="22" t="s">
        <v>137</v>
      </c>
      <c r="L40" s="26">
        <v>120</v>
      </c>
      <c r="M40" s="51">
        <f>M41+M42</f>
        <v>527.6</v>
      </c>
    </row>
    <row r="41" spans="2:14" ht="18.75" customHeight="1">
      <c r="B41" s="11"/>
      <c r="C41" s="11"/>
      <c r="D41" s="20" t="s">
        <v>155</v>
      </c>
      <c r="E41" s="132">
        <v>913</v>
      </c>
      <c r="F41" s="27" t="s">
        <v>70</v>
      </c>
      <c r="G41" s="26" t="s">
        <v>71</v>
      </c>
      <c r="H41" s="26">
        <v>65</v>
      </c>
      <c r="I41" s="22" t="s">
        <v>161</v>
      </c>
      <c r="J41" s="22" t="s">
        <v>111</v>
      </c>
      <c r="K41" s="22" t="s">
        <v>137</v>
      </c>
      <c r="L41" s="26">
        <v>121</v>
      </c>
      <c r="M41" s="51">
        <v>366.8</v>
      </c>
    </row>
    <row r="42" spans="2:14" ht="33" customHeight="1">
      <c r="B42" s="11"/>
      <c r="C42" s="11"/>
      <c r="D42" s="20" t="s">
        <v>61</v>
      </c>
      <c r="E42" s="132">
        <v>913</v>
      </c>
      <c r="F42" s="27" t="s">
        <v>70</v>
      </c>
      <c r="G42" s="26" t="s">
        <v>71</v>
      </c>
      <c r="H42" s="26">
        <v>65</v>
      </c>
      <c r="I42" s="22" t="s">
        <v>161</v>
      </c>
      <c r="J42" s="22" t="s">
        <v>111</v>
      </c>
      <c r="K42" s="22" t="s">
        <v>137</v>
      </c>
      <c r="L42" s="26">
        <v>129</v>
      </c>
      <c r="M42" s="51">
        <v>160.80000000000001</v>
      </c>
      <c r="N42" s="10">
        <v>50</v>
      </c>
    </row>
    <row r="43" spans="2:14" ht="17.45" customHeight="1">
      <c r="B43" s="11"/>
      <c r="C43" s="11"/>
      <c r="D43" s="20" t="s">
        <v>257</v>
      </c>
      <c r="E43" s="132">
        <v>913</v>
      </c>
      <c r="F43" s="27" t="s">
        <v>70</v>
      </c>
      <c r="G43" s="26" t="s">
        <v>71</v>
      </c>
      <c r="H43" s="26">
        <v>65</v>
      </c>
      <c r="I43" s="22" t="s">
        <v>161</v>
      </c>
      <c r="J43" s="22" t="s">
        <v>111</v>
      </c>
      <c r="K43" s="22" t="s">
        <v>137</v>
      </c>
      <c r="L43" s="26">
        <v>321</v>
      </c>
      <c r="M43" s="51">
        <v>38.5</v>
      </c>
    </row>
    <row r="44" spans="2:14" ht="16.5" customHeight="1">
      <c r="B44" s="11"/>
      <c r="C44" s="11"/>
      <c r="D44" s="20" t="s">
        <v>116</v>
      </c>
      <c r="E44" s="132">
        <v>913</v>
      </c>
      <c r="F44" s="27" t="s">
        <v>70</v>
      </c>
      <c r="G44" s="26" t="s">
        <v>71</v>
      </c>
      <c r="H44" s="26">
        <v>65</v>
      </c>
      <c r="I44" s="22" t="s">
        <v>161</v>
      </c>
      <c r="J44" s="22" t="s">
        <v>111</v>
      </c>
      <c r="K44" s="22" t="s">
        <v>138</v>
      </c>
      <c r="L44" s="26"/>
      <c r="M44" s="51">
        <f>M47+M48+M45</f>
        <v>375</v>
      </c>
    </row>
    <row r="45" spans="2:14" ht="20.45" hidden="1" customHeight="1">
      <c r="B45" s="11"/>
      <c r="C45" s="11"/>
      <c r="D45" s="20" t="s">
        <v>60</v>
      </c>
      <c r="E45" s="132">
        <v>913</v>
      </c>
      <c r="F45" s="27" t="s">
        <v>70</v>
      </c>
      <c r="G45" s="26" t="s">
        <v>71</v>
      </c>
      <c r="H45" s="26">
        <v>65</v>
      </c>
      <c r="I45" s="22" t="s">
        <v>161</v>
      </c>
      <c r="J45" s="22" t="s">
        <v>111</v>
      </c>
      <c r="K45" s="22" t="s">
        <v>138</v>
      </c>
      <c r="L45" s="26">
        <v>120</v>
      </c>
      <c r="M45" s="51">
        <f>M46</f>
        <v>0</v>
      </c>
    </row>
    <row r="46" spans="2:14" ht="20.45" hidden="1" customHeight="1">
      <c r="B46" s="11"/>
      <c r="C46" s="11"/>
      <c r="D46" s="20" t="s">
        <v>298</v>
      </c>
      <c r="E46" s="132">
        <v>913</v>
      </c>
      <c r="F46" s="27" t="s">
        <v>70</v>
      </c>
      <c r="G46" s="26" t="s">
        <v>71</v>
      </c>
      <c r="H46" s="26">
        <v>65</v>
      </c>
      <c r="I46" s="22" t="s">
        <v>161</v>
      </c>
      <c r="J46" s="22" t="s">
        <v>111</v>
      </c>
      <c r="K46" s="22" t="s">
        <v>138</v>
      </c>
      <c r="L46" s="26">
        <v>122</v>
      </c>
      <c r="M46" s="51"/>
    </row>
    <row r="47" spans="2:14" ht="15" customHeight="1">
      <c r="B47" s="11"/>
      <c r="C47" s="11"/>
      <c r="D47" s="20" t="s">
        <v>96</v>
      </c>
      <c r="E47" s="132">
        <v>913</v>
      </c>
      <c r="F47" s="27" t="s">
        <v>70</v>
      </c>
      <c r="G47" s="26" t="s">
        <v>71</v>
      </c>
      <c r="H47" s="26">
        <v>65</v>
      </c>
      <c r="I47" s="22" t="s">
        <v>161</v>
      </c>
      <c r="J47" s="22" t="s">
        <v>111</v>
      </c>
      <c r="K47" s="22" t="s">
        <v>138</v>
      </c>
      <c r="L47" s="26">
        <v>244</v>
      </c>
      <c r="M47" s="51">
        <v>338</v>
      </c>
    </row>
    <row r="48" spans="2:14" ht="15.75" customHeight="1">
      <c r="B48" s="11"/>
      <c r="C48" s="11"/>
      <c r="D48" s="20" t="s">
        <v>168</v>
      </c>
      <c r="E48" s="132">
        <v>913</v>
      </c>
      <c r="F48" s="27" t="s">
        <v>70</v>
      </c>
      <c r="G48" s="26" t="s">
        <v>71</v>
      </c>
      <c r="H48" s="26">
        <v>65</v>
      </c>
      <c r="I48" s="22" t="s">
        <v>161</v>
      </c>
      <c r="J48" s="22" t="s">
        <v>111</v>
      </c>
      <c r="K48" s="22" t="s">
        <v>138</v>
      </c>
      <c r="L48" s="26">
        <v>850</v>
      </c>
      <c r="M48" s="51">
        <f>M49+M50+M51</f>
        <v>37</v>
      </c>
    </row>
    <row r="49" spans="2:14" ht="15.75" customHeight="1">
      <c r="B49" s="11"/>
      <c r="C49" s="11"/>
      <c r="D49" s="20" t="s">
        <v>65</v>
      </c>
      <c r="E49" s="132">
        <v>913</v>
      </c>
      <c r="F49" s="27" t="s">
        <v>70</v>
      </c>
      <c r="G49" s="26" t="s">
        <v>71</v>
      </c>
      <c r="H49" s="26">
        <v>65</v>
      </c>
      <c r="I49" s="22" t="s">
        <v>161</v>
      </c>
      <c r="J49" s="22" t="s">
        <v>111</v>
      </c>
      <c r="K49" s="22" t="s">
        <v>138</v>
      </c>
      <c r="L49" s="26">
        <v>851</v>
      </c>
      <c r="M49" s="51">
        <v>11.4</v>
      </c>
      <c r="N49" s="10">
        <v>6</v>
      </c>
    </row>
    <row r="50" spans="2:14" ht="16.5" customHeight="1">
      <c r="B50" s="11"/>
      <c r="C50" s="11"/>
      <c r="D50" s="20" t="s">
        <v>97</v>
      </c>
      <c r="E50" s="132">
        <v>913</v>
      </c>
      <c r="F50" s="27" t="s">
        <v>70</v>
      </c>
      <c r="G50" s="26" t="s">
        <v>71</v>
      </c>
      <c r="H50" s="26">
        <v>65</v>
      </c>
      <c r="I50" s="22" t="s">
        <v>161</v>
      </c>
      <c r="J50" s="22" t="s">
        <v>111</v>
      </c>
      <c r="K50" s="22" t="s">
        <v>138</v>
      </c>
      <c r="L50" s="26">
        <v>852</v>
      </c>
      <c r="M50" s="51">
        <v>6.6</v>
      </c>
    </row>
    <row r="51" spans="2:14" ht="18.75" customHeight="1">
      <c r="B51" s="11"/>
      <c r="C51" s="11"/>
      <c r="D51" s="20" t="s">
        <v>64</v>
      </c>
      <c r="E51" s="132">
        <v>913</v>
      </c>
      <c r="F51" s="27" t="s">
        <v>70</v>
      </c>
      <c r="G51" s="26" t="s">
        <v>71</v>
      </c>
      <c r="H51" s="22" t="s">
        <v>68</v>
      </c>
      <c r="I51" s="22" t="s">
        <v>161</v>
      </c>
      <c r="J51" s="22" t="s">
        <v>111</v>
      </c>
      <c r="K51" s="22" t="s">
        <v>138</v>
      </c>
      <c r="L51" s="26">
        <v>853</v>
      </c>
      <c r="M51" s="51">
        <v>19</v>
      </c>
    </row>
    <row r="52" spans="2:14" ht="17.45" hidden="1" customHeight="1">
      <c r="B52" s="11"/>
      <c r="C52" s="11"/>
      <c r="D52" s="55" t="s">
        <v>83</v>
      </c>
      <c r="E52" s="132">
        <v>913</v>
      </c>
      <c r="F52" s="27" t="s">
        <v>70</v>
      </c>
      <c r="G52" s="26" t="s">
        <v>71</v>
      </c>
      <c r="H52" s="26">
        <v>65</v>
      </c>
      <c r="I52" s="27">
        <v>2</v>
      </c>
      <c r="J52" s="22" t="s">
        <v>111</v>
      </c>
      <c r="K52" s="26">
        <v>44200</v>
      </c>
      <c r="L52" s="22"/>
      <c r="M52" s="120">
        <f>M53</f>
        <v>0</v>
      </c>
    </row>
    <row r="53" spans="2:14" ht="30.75" hidden="1" customHeight="1">
      <c r="B53" s="11"/>
      <c r="C53" s="11"/>
      <c r="D53" s="55" t="s">
        <v>78</v>
      </c>
      <c r="E53" s="132">
        <v>913</v>
      </c>
      <c r="F53" s="27" t="s">
        <v>70</v>
      </c>
      <c r="G53" s="26" t="s">
        <v>71</v>
      </c>
      <c r="H53" s="26">
        <v>65</v>
      </c>
      <c r="I53" s="27">
        <v>2</v>
      </c>
      <c r="J53" s="22" t="s">
        <v>111</v>
      </c>
      <c r="K53" s="91" t="s">
        <v>256</v>
      </c>
      <c r="L53" s="22"/>
      <c r="M53" s="120">
        <f>M58+M54</f>
        <v>0</v>
      </c>
    </row>
    <row r="54" spans="2:14" ht="15.75" hidden="1" customHeight="1">
      <c r="B54" s="11"/>
      <c r="C54" s="11"/>
      <c r="D54" s="20" t="s">
        <v>60</v>
      </c>
      <c r="E54" s="132">
        <v>913</v>
      </c>
      <c r="F54" s="27" t="s">
        <v>70</v>
      </c>
      <c r="G54" s="26" t="s">
        <v>71</v>
      </c>
      <c r="H54" s="26">
        <v>65</v>
      </c>
      <c r="I54" s="136" t="s">
        <v>161</v>
      </c>
      <c r="J54" s="22" t="s">
        <v>111</v>
      </c>
      <c r="K54" s="91" t="s">
        <v>256</v>
      </c>
      <c r="L54" s="26">
        <v>120</v>
      </c>
      <c r="M54" s="51">
        <f>M55+M56</f>
        <v>0</v>
      </c>
    </row>
    <row r="55" spans="2:14" ht="18.75" hidden="1" customHeight="1">
      <c r="B55" s="11"/>
      <c r="C55" s="11"/>
      <c r="D55" s="20" t="s">
        <v>155</v>
      </c>
      <c r="E55" s="132">
        <v>913</v>
      </c>
      <c r="F55" s="27" t="s">
        <v>70</v>
      </c>
      <c r="G55" s="26" t="s">
        <v>71</v>
      </c>
      <c r="H55" s="26">
        <v>65</v>
      </c>
      <c r="I55" s="136" t="s">
        <v>161</v>
      </c>
      <c r="J55" s="22" t="s">
        <v>111</v>
      </c>
      <c r="K55" s="91" t="s">
        <v>256</v>
      </c>
      <c r="L55" s="26">
        <v>121</v>
      </c>
      <c r="M55" s="51"/>
    </row>
    <row r="56" spans="2:14" ht="33" hidden="1" customHeight="1">
      <c r="B56" s="11"/>
      <c r="C56" s="11"/>
      <c r="D56" s="20" t="s">
        <v>61</v>
      </c>
      <c r="E56" s="132">
        <v>913</v>
      </c>
      <c r="F56" s="27" t="s">
        <v>70</v>
      </c>
      <c r="G56" s="26" t="s">
        <v>71</v>
      </c>
      <c r="H56" s="26">
        <v>65</v>
      </c>
      <c r="I56" s="136" t="s">
        <v>161</v>
      </c>
      <c r="J56" s="22" t="s">
        <v>111</v>
      </c>
      <c r="K56" s="91" t="s">
        <v>256</v>
      </c>
      <c r="L56" s="26">
        <v>129</v>
      </c>
      <c r="M56" s="51"/>
    </row>
    <row r="57" spans="2:14" ht="30.75" hidden="1" customHeight="1">
      <c r="B57" s="11"/>
      <c r="C57" s="11"/>
      <c r="D57" s="55"/>
      <c r="E57" s="132">
        <v>913</v>
      </c>
      <c r="F57" s="27"/>
      <c r="G57" s="26"/>
      <c r="H57" s="26"/>
      <c r="I57" s="27"/>
      <c r="J57" s="22"/>
      <c r="K57" s="91"/>
      <c r="L57" s="22"/>
      <c r="M57" s="120"/>
    </row>
    <row r="58" spans="2:14" ht="15.75" hidden="1" customHeight="1">
      <c r="B58" s="11"/>
      <c r="C58" s="11"/>
      <c r="D58" s="20" t="s">
        <v>96</v>
      </c>
      <c r="E58" s="132">
        <v>913</v>
      </c>
      <c r="F58" s="27" t="s">
        <v>70</v>
      </c>
      <c r="G58" s="26" t="s">
        <v>71</v>
      </c>
      <c r="H58" s="26">
        <v>65</v>
      </c>
      <c r="I58" s="136" t="s">
        <v>161</v>
      </c>
      <c r="J58" s="22" t="s">
        <v>111</v>
      </c>
      <c r="K58" s="22" t="s">
        <v>256</v>
      </c>
      <c r="L58" s="22" t="s">
        <v>122</v>
      </c>
      <c r="M58" s="51">
        <v>0</v>
      </c>
    </row>
    <row r="59" spans="2:14" ht="31.5" customHeight="1">
      <c r="B59" s="11"/>
      <c r="C59" s="11"/>
      <c r="D59" s="75" t="s">
        <v>79</v>
      </c>
      <c r="E59" s="132">
        <v>913</v>
      </c>
      <c r="F59" s="27" t="s">
        <v>70</v>
      </c>
      <c r="G59" s="26" t="s">
        <v>71</v>
      </c>
      <c r="H59" s="26">
        <v>65</v>
      </c>
      <c r="I59" s="164" t="s">
        <v>161</v>
      </c>
      <c r="J59" s="22" t="s">
        <v>111</v>
      </c>
      <c r="K59" s="22" t="s">
        <v>81</v>
      </c>
      <c r="L59" s="22"/>
      <c r="M59" s="51">
        <f>M60</f>
        <v>29.61</v>
      </c>
    </row>
    <row r="60" spans="2:14" ht="27.6" customHeight="1">
      <c r="B60" s="11"/>
      <c r="C60" s="11"/>
      <c r="D60" s="55" t="s">
        <v>80</v>
      </c>
      <c r="E60" s="132">
        <v>913</v>
      </c>
      <c r="F60" s="27" t="s">
        <v>70</v>
      </c>
      <c r="G60" s="26" t="s">
        <v>71</v>
      </c>
      <c r="H60" s="26">
        <v>65</v>
      </c>
      <c r="I60" s="172" t="s">
        <v>161</v>
      </c>
      <c r="J60" s="22" t="s">
        <v>111</v>
      </c>
      <c r="K60" s="91" t="s">
        <v>82</v>
      </c>
      <c r="L60" s="22"/>
      <c r="M60" s="51">
        <f>M61</f>
        <v>29.61</v>
      </c>
    </row>
    <row r="61" spans="2:14" ht="16.5" customHeight="1">
      <c r="B61" s="11"/>
      <c r="C61" s="11"/>
      <c r="D61" s="20" t="s">
        <v>166</v>
      </c>
      <c r="E61" s="132">
        <v>913</v>
      </c>
      <c r="F61" s="27" t="s">
        <v>70</v>
      </c>
      <c r="G61" s="26" t="s">
        <v>71</v>
      </c>
      <c r="H61" s="26">
        <v>65</v>
      </c>
      <c r="I61" s="22" t="s">
        <v>161</v>
      </c>
      <c r="J61" s="22" t="s">
        <v>111</v>
      </c>
      <c r="K61" s="22" t="s">
        <v>82</v>
      </c>
      <c r="L61" s="22" t="s">
        <v>153</v>
      </c>
      <c r="M61" s="51">
        <v>29.61</v>
      </c>
    </row>
    <row r="62" spans="2:14" ht="31.5" customHeight="1">
      <c r="B62" s="11"/>
      <c r="C62" s="11"/>
      <c r="D62" s="55" t="s">
        <v>307</v>
      </c>
      <c r="E62" s="132">
        <v>913</v>
      </c>
      <c r="F62" s="135" t="s">
        <v>70</v>
      </c>
      <c r="G62" s="91" t="s">
        <v>71</v>
      </c>
      <c r="H62" s="91">
        <v>89</v>
      </c>
      <c r="I62" s="91" t="s">
        <v>239</v>
      </c>
      <c r="J62" s="91"/>
      <c r="K62" s="91"/>
      <c r="L62" s="91"/>
      <c r="M62" s="120">
        <f>M63</f>
        <v>0.4</v>
      </c>
    </row>
    <row r="63" spans="2:14" ht="31.9" customHeight="1">
      <c r="B63" s="11"/>
      <c r="C63" s="11"/>
      <c r="D63" s="55" t="s">
        <v>336</v>
      </c>
      <c r="E63" s="132">
        <v>913</v>
      </c>
      <c r="F63" s="135" t="s">
        <v>70</v>
      </c>
      <c r="G63" s="91" t="s">
        <v>71</v>
      </c>
      <c r="H63" s="91">
        <v>89</v>
      </c>
      <c r="I63" s="91" t="s">
        <v>160</v>
      </c>
      <c r="J63" s="91" t="s">
        <v>239</v>
      </c>
      <c r="K63" s="91"/>
      <c r="L63" s="91"/>
      <c r="M63" s="120">
        <f>M64</f>
        <v>0.4</v>
      </c>
    </row>
    <row r="64" spans="2:14" ht="32.25" customHeight="1">
      <c r="B64" s="11"/>
      <c r="C64" s="11"/>
      <c r="D64" s="20" t="s">
        <v>240</v>
      </c>
      <c r="E64" s="132">
        <v>913</v>
      </c>
      <c r="F64" s="27" t="s">
        <v>70</v>
      </c>
      <c r="G64" s="26" t="s">
        <v>71</v>
      </c>
      <c r="H64" s="26">
        <v>89</v>
      </c>
      <c r="I64" s="163" t="s">
        <v>160</v>
      </c>
      <c r="J64" s="22" t="s">
        <v>239</v>
      </c>
      <c r="K64" s="22" t="s">
        <v>99</v>
      </c>
      <c r="L64" s="22"/>
      <c r="M64" s="51">
        <f>M65</f>
        <v>0.4</v>
      </c>
    </row>
    <row r="65" spans="2:13" ht="32.25" customHeight="1">
      <c r="B65" s="11"/>
      <c r="C65" s="11"/>
      <c r="D65" s="20" t="s">
        <v>102</v>
      </c>
      <c r="E65" s="132">
        <v>913</v>
      </c>
      <c r="F65" s="27" t="s">
        <v>70</v>
      </c>
      <c r="G65" s="26" t="s">
        <v>71</v>
      </c>
      <c r="H65" s="26">
        <v>89</v>
      </c>
      <c r="I65" s="164" t="s">
        <v>160</v>
      </c>
      <c r="J65" s="22" t="s">
        <v>239</v>
      </c>
      <c r="K65" s="22" t="s">
        <v>154</v>
      </c>
      <c r="L65" s="22"/>
      <c r="M65" s="51">
        <f>M66</f>
        <v>0.4</v>
      </c>
    </row>
    <row r="66" spans="2:13" ht="17.25" customHeight="1">
      <c r="B66" s="11"/>
      <c r="C66" s="11"/>
      <c r="D66" s="20" t="s">
        <v>96</v>
      </c>
      <c r="E66" s="132">
        <v>913</v>
      </c>
      <c r="F66" s="27" t="s">
        <v>70</v>
      </c>
      <c r="G66" s="26" t="s">
        <v>71</v>
      </c>
      <c r="H66" s="26">
        <v>89</v>
      </c>
      <c r="I66" s="22" t="s">
        <v>160</v>
      </c>
      <c r="J66" s="22" t="s">
        <v>239</v>
      </c>
      <c r="K66" s="22" t="s">
        <v>154</v>
      </c>
      <c r="L66" s="22" t="s">
        <v>122</v>
      </c>
      <c r="M66" s="51">
        <v>0.4</v>
      </c>
    </row>
    <row r="67" spans="2:13" ht="15.75" customHeight="1">
      <c r="B67" s="11"/>
      <c r="C67" s="11"/>
      <c r="D67" s="20" t="s">
        <v>132</v>
      </c>
      <c r="E67" s="132">
        <v>913</v>
      </c>
      <c r="F67" s="172" t="s">
        <v>70</v>
      </c>
      <c r="G67" s="173">
        <v>11</v>
      </c>
      <c r="H67" s="26" t="s">
        <v>49</v>
      </c>
      <c r="I67" s="26"/>
      <c r="J67" s="26"/>
      <c r="K67" s="26"/>
      <c r="L67" s="26" t="s">
        <v>49</v>
      </c>
      <c r="M67" s="51">
        <f>M70</f>
        <v>5</v>
      </c>
    </row>
    <row r="68" spans="2:13" ht="32.25" customHeight="1">
      <c r="B68" s="11"/>
      <c r="C68" s="11"/>
      <c r="D68" s="55" t="s">
        <v>307</v>
      </c>
      <c r="E68" s="133">
        <v>913</v>
      </c>
      <c r="F68" s="135" t="s">
        <v>70</v>
      </c>
      <c r="G68" s="91">
        <v>11</v>
      </c>
      <c r="H68" s="91" t="s">
        <v>242</v>
      </c>
      <c r="I68" s="91">
        <v>0</v>
      </c>
      <c r="J68" s="91"/>
      <c r="K68" s="91"/>
      <c r="L68" s="91"/>
      <c r="M68" s="120">
        <f>M69</f>
        <v>5</v>
      </c>
    </row>
    <row r="69" spans="2:13" ht="30" customHeight="1">
      <c r="B69" s="11"/>
      <c r="C69" s="11"/>
      <c r="D69" s="55" t="s">
        <v>336</v>
      </c>
      <c r="E69" s="133">
        <v>913</v>
      </c>
      <c r="F69" s="135" t="s">
        <v>70</v>
      </c>
      <c r="G69" s="91">
        <v>11</v>
      </c>
      <c r="H69" s="91" t="s">
        <v>242</v>
      </c>
      <c r="I69" s="91" t="s">
        <v>160</v>
      </c>
      <c r="J69" s="91"/>
      <c r="K69" s="91"/>
      <c r="L69" s="91"/>
      <c r="M69" s="120">
        <f>M70</f>
        <v>5</v>
      </c>
    </row>
    <row r="70" spans="2:13" ht="15">
      <c r="B70" s="11"/>
      <c r="C70" s="11"/>
      <c r="D70" s="20" t="s">
        <v>84</v>
      </c>
      <c r="E70" s="132">
        <v>913</v>
      </c>
      <c r="F70" s="27" t="s">
        <v>70</v>
      </c>
      <c r="G70" s="26">
        <v>11</v>
      </c>
      <c r="H70" s="22" t="s">
        <v>242</v>
      </c>
      <c r="I70" s="22" t="s">
        <v>160</v>
      </c>
      <c r="J70" s="22" t="s">
        <v>111</v>
      </c>
      <c r="K70" s="22" t="s">
        <v>136</v>
      </c>
      <c r="L70" s="25"/>
      <c r="M70" s="51">
        <f>M71</f>
        <v>5</v>
      </c>
    </row>
    <row r="71" spans="2:13" ht="18" customHeight="1">
      <c r="B71" s="11"/>
      <c r="C71" s="11"/>
      <c r="D71" s="20" t="s">
        <v>237</v>
      </c>
      <c r="E71" s="132">
        <v>913</v>
      </c>
      <c r="F71" s="27" t="s">
        <v>70</v>
      </c>
      <c r="G71" s="26">
        <v>11</v>
      </c>
      <c r="H71" s="22" t="s">
        <v>242</v>
      </c>
      <c r="I71" s="22" t="s">
        <v>160</v>
      </c>
      <c r="J71" s="22" t="s">
        <v>111</v>
      </c>
      <c r="K71" s="22" t="s">
        <v>118</v>
      </c>
      <c r="L71" s="26" t="s">
        <v>49</v>
      </c>
      <c r="M71" s="51">
        <f>M72</f>
        <v>5</v>
      </c>
    </row>
    <row r="72" spans="2:13" ht="17.25" customHeight="1">
      <c r="B72" s="11"/>
      <c r="C72" s="11"/>
      <c r="D72" s="20" t="s">
        <v>98</v>
      </c>
      <c r="E72" s="132">
        <v>913</v>
      </c>
      <c r="F72" s="27" t="s">
        <v>70</v>
      </c>
      <c r="G72" s="26">
        <v>11</v>
      </c>
      <c r="H72" s="22" t="s">
        <v>242</v>
      </c>
      <c r="I72" s="22" t="s">
        <v>160</v>
      </c>
      <c r="J72" s="22" t="s">
        <v>111</v>
      </c>
      <c r="K72" s="22" t="s">
        <v>118</v>
      </c>
      <c r="L72" s="22" t="s">
        <v>89</v>
      </c>
      <c r="M72" s="51">
        <v>5</v>
      </c>
    </row>
    <row r="73" spans="2:13" ht="18" customHeight="1">
      <c r="B73" s="11"/>
      <c r="C73" s="11"/>
      <c r="D73" s="55" t="s">
        <v>147</v>
      </c>
      <c r="E73" s="133">
        <v>913</v>
      </c>
      <c r="F73" s="135" t="s">
        <v>70</v>
      </c>
      <c r="G73" s="91" t="s">
        <v>232</v>
      </c>
      <c r="H73" s="91"/>
      <c r="I73" s="91"/>
      <c r="J73" s="91"/>
      <c r="K73" s="91"/>
      <c r="L73" s="91"/>
      <c r="M73" s="120">
        <f t="shared" ref="M73:M78" si="0">M74</f>
        <v>218</v>
      </c>
    </row>
    <row r="74" spans="2:13" ht="30" customHeight="1">
      <c r="B74" s="11"/>
      <c r="C74" s="11"/>
      <c r="D74" s="55" t="s">
        <v>307</v>
      </c>
      <c r="E74" s="133">
        <v>913</v>
      </c>
      <c r="F74" s="135" t="s">
        <v>70</v>
      </c>
      <c r="G74" s="91">
        <v>13</v>
      </c>
      <c r="H74" s="91" t="s">
        <v>242</v>
      </c>
      <c r="I74" s="91" t="s">
        <v>239</v>
      </c>
      <c r="J74" s="91"/>
      <c r="K74" s="91"/>
      <c r="L74" s="91"/>
      <c r="M74" s="120">
        <f t="shared" si="0"/>
        <v>218</v>
      </c>
    </row>
    <row r="75" spans="2:13" ht="31.9" customHeight="1">
      <c r="B75" s="11"/>
      <c r="C75" s="11"/>
      <c r="D75" s="55" t="s">
        <v>12</v>
      </c>
      <c r="E75" s="133">
        <v>913</v>
      </c>
      <c r="F75" s="135" t="s">
        <v>70</v>
      </c>
      <c r="G75" s="91" t="s">
        <v>232</v>
      </c>
      <c r="H75" s="91" t="s">
        <v>242</v>
      </c>
      <c r="I75" s="91" t="s">
        <v>160</v>
      </c>
      <c r="J75" s="91"/>
      <c r="K75" s="91"/>
      <c r="L75" s="91"/>
      <c r="M75" s="120">
        <f>M76+M80</f>
        <v>218</v>
      </c>
    </row>
    <row r="76" spans="2:13" ht="18" customHeight="1">
      <c r="B76" s="11"/>
      <c r="C76" s="11"/>
      <c r="D76" s="55" t="s">
        <v>127</v>
      </c>
      <c r="E76" s="133">
        <v>913</v>
      </c>
      <c r="F76" s="135" t="s">
        <v>70</v>
      </c>
      <c r="G76" s="91" t="s">
        <v>232</v>
      </c>
      <c r="H76" s="91" t="s">
        <v>242</v>
      </c>
      <c r="I76" s="91" t="s">
        <v>160</v>
      </c>
      <c r="J76" s="91" t="s">
        <v>111</v>
      </c>
      <c r="K76" s="91" t="s">
        <v>136</v>
      </c>
      <c r="L76" s="91"/>
      <c r="M76" s="120">
        <f>M78</f>
        <v>128</v>
      </c>
    </row>
    <row r="77" spans="2:13" ht="21" customHeight="1">
      <c r="B77" s="11"/>
      <c r="C77" s="11"/>
      <c r="D77" s="55" t="s">
        <v>290</v>
      </c>
      <c r="E77" s="133">
        <v>913</v>
      </c>
      <c r="F77" s="135" t="s">
        <v>70</v>
      </c>
      <c r="G77" s="91" t="s">
        <v>232</v>
      </c>
      <c r="H77" s="91" t="s">
        <v>242</v>
      </c>
      <c r="I77" s="91" t="s">
        <v>160</v>
      </c>
      <c r="J77" s="91" t="s">
        <v>111</v>
      </c>
      <c r="K77" s="91" t="s">
        <v>115</v>
      </c>
      <c r="L77" s="91"/>
      <c r="M77" s="120">
        <f>M78</f>
        <v>128</v>
      </c>
    </row>
    <row r="78" spans="2:13" ht="15.75" customHeight="1">
      <c r="B78" s="11"/>
      <c r="C78" s="11"/>
      <c r="D78" s="20" t="s">
        <v>120</v>
      </c>
      <c r="E78" s="132">
        <v>913</v>
      </c>
      <c r="F78" s="27" t="s">
        <v>70</v>
      </c>
      <c r="G78" s="22" t="s">
        <v>232</v>
      </c>
      <c r="H78" s="22" t="s">
        <v>242</v>
      </c>
      <c r="I78" s="22" t="s">
        <v>160</v>
      </c>
      <c r="J78" s="22" t="s">
        <v>111</v>
      </c>
      <c r="K78" s="22" t="s">
        <v>115</v>
      </c>
      <c r="L78" s="26">
        <v>830</v>
      </c>
      <c r="M78" s="51">
        <f t="shared" si="0"/>
        <v>128</v>
      </c>
    </row>
    <row r="79" spans="2:13" s="4" customFormat="1" ht="30" customHeight="1">
      <c r="B79" s="5"/>
      <c r="C79" s="5"/>
      <c r="D79" s="20" t="s">
        <v>46</v>
      </c>
      <c r="E79" s="132">
        <v>913</v>
      </c>
      <c r="F79" s="27" t="s">
        <v>70</v>
      </c>
      <c r="G79" s="22" t="s">
        <v>232</v>
      </c>
      <c r="H79" s="22" t="s">
        <v>242</v>
      </c>
      <c r="I79" s="22" t="s">
        <v>160</v>
      </c>
      <c r="J79" s="22" t="s">
        <v>111</v>
      </c>
      <c r="K79" s="22" t="s">
        <v>115</v>
      </c>
      <c r="L79" s="26">
        <v>831</v>
      </c>
      <c r="M79" s="51">
        <v>128</v>
      </c>
    </row>
    <row r="80" spans="2:13" s="4" customFormat="1" ht="17.45" customHeight="1">
      <c r="B80" s="5"/>
      <c r="C80" s="5"/>
      <c r="D80" s="55" t="s">
        <v>113</v>
      </c>
      <c r="E80" s="133">
        <v>913</v>
      </c>
      <c r="F80" s="135" t="s">
        <v>70</v>
      </c>
      <c r="G80" s="91" t="s">
        <v>232</v>
      </c>
      <c r="H80" s="91" t="s">
        <v>242</v>
      </c>
      <c r="I80" s="91" t="s">
        <v>160</v>
      </c>
      <c r="J80" s="91" t="s">
        <v>111</v>
      </c>
      <c r="K80" s="91" t="s">
        <v>139</v>
      </c>
      <c r="L80" s="91"/>
      <c r="M80" s="120">
        <f>M81</f>
        <v>90</v>
      </c>
    </row>
    <row r="81" spans="2:13" s="4" customFormat="1" ht="30" customHeight="1">
      <c r="B81" s="5"/>
      <c r="C81" s="5"/>
      <c r="D81" s="55" t="s">
        <v>312</v>
      </c>
      <c r="E81" s="133">
        <v>913</v>
      </c>
      <c r="F81" s="135" t="s">
        <v>70</v>
      </c>
      <c r="G81" s="91" t="s">
        <v>232</v>
      </c>
      <c r="H81" s="91" t="s">
        <v>242</v>
      </c>
      <c r="I81" s="91" t="s">
        <v>160</v>
      </c>
      <c r="J81" s="91" t="s">
        <v>111</v>
      </c>
      <c r="K81" s="91" t="s">
        <v>311</v>
      </c>
      <c r="L81" s="91"/>
      <c r="M81" s="120">
        <f>M82</f>
        <v>90</v>
      </c>
    </row>
    <row r="82" spans="2:13" s="4" customFormat="1" ht="32.25" customHeight="1">
      <c r="B82" s="5"/>
      <c r="C82" s="5"/>
      <c r="D82" s="55" t="s">
        <v>313</v>
      </c>
      <c r="E82" s="133">
        <v>913</v>
      </c>
      <c r="F82" s="135" t="s">
        <v>70</v>
      </c>
      <c r="G82" s="91" t="s">
        <v>232</v>
      </c>
      <c r="H82" s="91" t="s">
        <v>242</v>
      </c>
      <c r="I82" s="91" t="s">
        <v>160</v>
      </c>
      <c r="J82" s="91" t="s">
        <v>111</v>
      </c>
      <c r="K82" s="91" t="s">
        <v>311</v>
      </c>
      <c r="L82" s="91">
        <v>245</v>
      </c>
      <c r="M82" s="120">
        <v>90</v>
      </c>
    </row>
    <row r="83" spans="2:13" ht="14.25" customHeight="1">
      <c r="B83" s="11"/>
      <c r="C83" s="11"/>
      <c r="D83" s="55" t="s">
        <v>258</v>
      </c>
      <c r="E83" s="133">
        <v>913</v>
      </c>
      <c r="F83" s="135" t="s">
        <v>130</v>
      </c>
      <c r="G83" s="91"/>
      <c r="H83" s="91"/>
      <c r="I83" s="91"/>
      <c r="J83" s="91"/>
      <c r="K83" s="91"/>
      <c r="L83" s="91"/>
      <c r="M83" s="120">
        <f>M84</f>
        <v>75.5</v>
      </c>
    </row>
    <row r="84" spans="2:13" ht="15.75" customHeight="1">
      <c r="B84" s="11"/>
      <c r="C84" s="11"/>
      <c r="D84" s="55" t="s">
        <v>259</v>
      </c>
      <c r="E84" s="133">
        <v>913</v>
      </c>
      <c r="F84" s="135" t="s">
        <v>130</v>
      </c>
      <c r="G84" s="91" t="s">
        <v>134</v>
      </c>
      <c r="H84" s="91"/>
      <c r="I84" s="91"/>
      <c r="J84" s="91"/>
      <c r="K84" s="91"/>
      <c r="L84" s="91"/>
      <c r="M84" s="120">
        <f>M85</f>
        <v>75.5</v>
      </c>
    </row>
    <row r="85" spans="2:13" ht="32.25" customHeight="1">
      <c r="B85" s="11"/>
      <c r="C85" s="11"/>
      <c r="D85" s="55" t="s">
        <v>307</v>
      </c>
      <c r="E85" s="133">
        <v>913</v>
      </c>
      <c r="F85" s="135" t="s">
        <v>130</v>
      </c>
      <c r="G85" s="91" t="s">
        <v>134</v>
      </c>
      <c r="H85" s="91" t="s">
        <v>242</v>
      </c>
      <c r="I85" s="91" t="s">
        <v>239</v>
      </c>
      <c r="J85" s="91"/>
      <c r="K85" s="91"/>
      <c r="L85" s="91"/>
      <c r="M85" s="120">
        <f>M86</f>
        <v>75.5</v>
      </c>
    </row>
    <row r="86" spans="2:13" ht="32.450000000000003" customHeight="1">
      <c r="B86" s="11"/>
      <c r="C86" s="11"/>
      <c r="D86" s="55" t="s">
        <v>336</v>
      </c>
      <c r="E86" s="133">
        <v>913</v>
      </c>
      <c r="F86" s="135" t="s">
        <v>130</v>
      </c>
      <c r="G86" s="91" t="s">
        <v>134</v>
      </c>
      <c r="H86" s="91" t="s">
        <v>242</v>
      </c>
      <c r="I86" s="91" t="s">
        <v>160</v>
      </c>
      <c r="J86" s="91" t="s">
        <v>111</v>
      </c>
      <c r="K86" s="91"/>
      <c r="L86" s="91"/>
      <c r="M86" s="120">
        <f>M87</f>
        <v>75.5</v>
      </c>
    </row>
    <row r="87" spans="2:13" ht="19.149999999999999" customHeight="1">
      <c r="B87" s="11"/>
      <c r="C87" s="11"/>
      <c r="D87" s="20" t="s">
        <v>267</v>
      </c>
      <c r="E87" s="132">
        <v>913</v>
      </c>
      <c r="F87" s="136" t="s">
        <v>130</v>
      </c>
      <c r="G87" s="22" t="s">
        <v>134</v>
      </c>
      <c r="H87" s="22" t="s">
        <v>242</v>
      </c>
      <c r="I87" s="22" t="s">
        <v>160</v>
      </c>
      <c r="J87" s="22" t="s">
        <v>111</v>
      </c>
      <c r="K87" s="22" t="s">
        <v>243</v>
      </c>
      <c r="L87" s="26"/>
      <c r="M87" s="51">
        <f>M88+M97</f>
        <v>75.5</v>
      </c>
    </row>
    <row r="88" spans="2:13" ht="18" customHeight="1">
      <c r="B88" s="11"/>
      <c r="C88" s="11"/>
      <c r="D88" s="20" t="s">
        <v>60</v>
      </c>
      <c r="E88" s="132">
        <v>913</v>
      </c>
      <c r="F88" s="136" t="s">
        <v>130</v>
      </c>
      <c r="G88" s="22" t="s">
        <v>134</v>
      </c>
      <c r="H88" s="22" t="s">
        <v>242</v>
      </c>
      <c r="I88" s="22" t="s">
        <v>160</v>
      </c>
      <c r="J88" s="22" t="s">
        <v>111</v>
      </c>
      <c r="K88" s="22" t="s">
        <v>243</v>
      </c>
      <c r="L88" s="22" t="s">
        <v>63</v>
      </c>
      <c r="M88" s="51">
        <f>M89+M90</f>
        <v>75.5</v>
      </c>
    </row>
    <row r="89" spans="2:13" ht="16.5" customHeight="1">
      <c r="B89" s="11"/>
      <c r="C89" s="11"/>
      <c r="D89" s="20" t="s">
        <v>155</v>
      </c>
      <c r="E89" s="132">
        <v>913</v>
      </c>
      <c r="F89" s="136" t="s">
        <v>130</v>
      </c>
      <c r="G89" s="22" t="s">
        <v>134</v>
      </c>
      <c r="H89" s="22" t="s">
        <v>242</v>
      </c>
      <c r="I89" s="22" t="s">
        <v>160</v>
      </c>
      <c r="J89" s="22" t="s">
        <v>111</v>
      </c>
      <c r="K89" s="22" t="s">
        <v>243</v>
      </c>
      <c r="L89" s="22" t="s">
        <v>163</v>
      </c>
      <c r="M89" s="51">
        <v>58</v>
      </c>
    </row>
    <row r="90" spans="2:13" ht="31.5" customHeight="1">
      <c r="B90" s="11"/>
      <c r="C90" s="11"/>
      <c r="D90" s="20" t="s">
        <v>61</v>
      </c>
      <c r="E90" s="132">
        <v>913</v>
      </c>
      <c r="F90" s="136" t="s">
        <v>130</v>
      </c>
      <c r="G90" s="22" t="s">
        <v>134</v>
      </c>
      <c r="H90" s="22" t="s">
        <v>242</v>
      </c>
      <c r="I90" s="22" t="s">
        <v>160</v>
      </c>
      <c r="J90" s="22" t="s">
        <v>111</v>
      </c>
      <c r="K90" s="22" t="s">
        <v>243</v>
      </c>
      <c r="L90" s="22" t="s">
        <v>62</v>
      </c>
      <c r="M90" s="51">
        <v>17.5</v>
      </c>
    </row>
    <row r="91" spans="2:13" ht="17.25" customHeight="1">
      <c r="B91" s="11"/>
      <c r="C91" s="11"/>
      <c r="D91" s="55" t="s">
        <v>133</v>
      </c>
      <c r="E91" s="133">
        <v>913</v>
      </c>
      <c r="F91" s="135" t="s">
        <v>134</v>
      </c>
      <c r="G91" s="91"/>
      <c r="H91" s="91"/>
      <c r="I91" s="91"/>
      <c r="J91" s="91"/>
      <c r="K91" s="91"/>
      <c r="L91" s="91"/>
      <c r="M91" s="120">
        <f>M92</f>
        <v>27.9</v>
      </c>
    </row>
    <row r="92" spans="2:13" ht="31.5" customHeight="1">
      <c r="B92" s="11"/>
      <c r="C92" s="11"/>
      <c r="D92" s="55" t="s">
        <v>167</v>
      </c>
      <c r="E92" s="133">
        <v>913</v>
      </c>
      <c r="F92" s="135" t="s">
        <v>134</v>
      </c>
      <c r="G92" s="91" t="s">
        <v>231</v>
      </c>
      <c r="H92" s="91"/>
      <c r="I92" s="91"/>
      <c r="J92" s="91"/>
      <c r="K92" s="91"/>
      <c r="L92" s="91"/>
      <c r="M92" s="120">
        <f>M93</f>
        <v>27.9</v>
      </c>
    </row>
    <row r="93" spans="2:13" ht="32.25" customHeight="1">
      <c r="B93" s="11"/>
      <c r="C93" s="11"/>
      <c r="D93" s="55" t="s">
        <v>337</v>
      </c>
      <c r="E93" s="133">
        <v>913</v>
      </c>
      <c r="F93" s="135" t="s">
        <v>134</v>
      </c>
      <c r="G93" s="91" t="s">
        <v>231</v>
      </c>
      <c r="H93" s="91" t="s">
        <v>242</v>
      </c>
      <c r="I93" s="91" t="s">
        <v>239</v>
      </c>
      <c r="J93" s="91"/>
      <c r="K93" s="91"/>
      <c r="L93" s="91"/>
      <c r="M93" s="120">
        <f>M94</f>
        <v>27.9</v>
      </c>
    </row>
    <row r="94" spans="2:13" ht="34.9" customHeight="1">
      <c r="B94" s="11"/>
      <c r="C94" s="11"/>
      <c r="D94" s="55" t="s">
        <v>336</v>
      </c>
      <c r="E94" s="133">
        <v>913</v>
      </c>
      <c r="F94" s="135" t="s">
        <v>134</v>
      </c>
      <c r="G94" s="91" t="s">
        <v>231</v>
      </c>
      <c r="H94" s="91" t="s">
        <v>242</v>
      </c>
      <c r="I94" s="91" t="s">
        <v>160</v>
      </c>
      <c r="J94" s="91" t="s">
        <v>111</v>
      </c>
      <c r="K94" s="91"/>
      <c r="L94" s="91"/>
      <c r="M94" s="120">
        <f>M95</f>
        <v>27.9</v>
      </c>
    </row>
    <row r="95" spans="2:13" ht="17.25" customHeight="1">
      <c r="B95" s="11"/>
      <c r="C95" s="11"/>
      <c r="D95" s="20" t="s">
        <v>151</v>
      </c>
      <c r="E95" s="132">
        <v>913</v>
      </c>
      <c r="F95" s="27" t="s">
        <v>134</v>
      </c>
      <c r="G95" s="26" t="s">
        <v>231</v>
      </c>
      <c r="H95" s="22" t="s">
        <v>242</v>
      </c>
      <c r="I95" s="22" t="s">
        <v>160</v>
      </c>
      <c r="J95" s="22" t="s">
        <v>111</v>
      </c>
      <c r="K95" s="22" t="s">
        <v>165</v>
      </c>
      <c r="L95" s="26"/>
      <c r="M95" s="51">
        <f>M96</f>
        <v>27.9</v>
      </c>
    </row>
    <row r="96" spans="2:13" ht="18" customHeight="1">
      <c r="B96" s="11"/>
      <c r="C96" s="11"/>
      <c r="D96" s="20" t="s">
        <v>96</v>
      </c>
      <c r="E96" s="132">
        <v>913</v>
      </c>
      <c r="F96" s="27" t="s">
        <v>134</v>
      </c>
      <c r="G96" s="26" t="s">
        <v>231</v>
      </c>
      <c r="H96" s="22" t="s">
        <v>242</v>
      </c>
      <c r="I96" s="22" t="s">
        <v>160</v>
      </c>
      <c r="J96" s="22" t="s">
        <v>111</v>
      </c>
      <c r="K96" s="22" t="s">
        <v>165</v>
      </c>
      <c r="L96" s="26">
        <v>244</v>
      </c>
      <c r="M96" s="51">
        <v>27.9</v>
      </c>
    </row>
    <row r="97" spans="2:13" ht="18" hidden="1" customHeight="1">
      <c r="B97" s="11"/>
      <c r="C97" s="11"/>
      <c r="D97" s="20" t="s">
        <v>96</v>
      </c>
      <c r="E97" s="132">
        <v>913</v>
      </c>
      <c r="F97" s="136" t="s">
        <v>130</v>
      </c>
      <c r="G97" s="22" t="s">
        <v>134</v>
      </c>
      <c r="H97" s="22" t="s">
        <v>242</v>
      </c>
      <c r="I97" s="22" t="s">
        <v>160</v>
      </c>
      <c r="J97" s="22" t="s">
        <v>111</v>
      </c>
      <c r="K97" s="22" t="s">
        <v>243</v>
      </c>
      <c r="L97" s="22" t="s">
        <v>122</v>
      </c>
      <c r="M97" s="51"/>
    </row>
    <row r="98" spans="2:13" ht="16.5" customHeight="1">
      <c r="B98" s="11"/>
      <c r="C98" s="11"/>
      <c r="D98" s="20" t="s">
        <v>128</v>
      </c>
      <c r="E98" s="132">
        <v>913</v>
      </c>
      <c r="F98" s="27" t="s">
        <v>71</v>
      </c>
      <c r="G98" s="92"/>
      <c r="H98" s="92"/>
      <c r="I98" s="92"/>
      <c r="J98" s="92"/>
      <c r="K98" s="92"/>
      <c r="L98" s="92"/>
      <c r="M98" s="51">
        <f>M104+M99+M113</f>
        <v>314.3</v>
      </c>
    </row>
    <row r="99" spans="2:13" ht="15" hidden="1" customHeight="1">
      <c r="B99" s="11"/>
      <c r="C99" s="11"/>
      <c r="D99" s="20" t="s">
        <v>53</v>
      </c>
      <c r="E99" s="132">
        <v>913</v>
      </c>
      <c r="F99" s="136" t="s">
        <v>71</v>
      </c>
      <c r="G99" s="26" t="s">
        <v>125</v>
      </c>
      <c r="H99" s="22"/>
      <c r="I99" s="22"/>
      <c r="J99" s="22"/>
      <c r="K99" s="22"/>
      <c r="L99" s="22"/>
      <c r="M99" s="108">
        <f>M100</f>
        <v>0</v>
      </c>
    </row>
    <row r="100" spans="2:13" ht="15" hidden="1" customHeight="1">
      <c r="B100" s="11"/>
      <c r="C100" s="11"/>
      <c r="D100" s="53" t="s">
        <v>309</v>
      </c>
      <c r="E100" s="132">
        <v>913</v>
      </c>
      <c r="F100" s="136" t="s">
        <v>71</v>
      </c>
      <c r="G100" s="91" t="s">
        <v>125</v>
      </c>
      <c r="H100" s="91" t="s">
        <v>45</v>
      </c>
      <c r="I100" s="91"/>
      <c r="J100" s="91"/>
      <c r="K100" s="22"/>
      <c r="L100" s="22"/>
      <c r="M100" s="108">
        <f>M101</f>
        <v>0</v>
      </c>
    </row>
    <row r="101" spans="2:13" ht="18.75" hidden="1" customHeight="1">
      <c r="B101" s="11"/>
      <c r="C101" s="11"/>
      <c r="D101" s="53" t="s">
        <v>260</v>
      </c>
      <c r="E101" s="132">
        <v>913</v>
      </c>
      <c r="F101" s="136" t="s">
        <v>71</v>
      </c>
      <c r="G101" s="91" t="s">
        <v>125</v>
      </c>
      <c r="H101" s="91" t="s">
        <v>45</v>
      </c>
      <c r="I101" s="91" t="s">
        <v>239</v>
      </c>
      <c r="J101" s="91" t="s">
        <v>130</v>
      </c>
      <c r="K101" s="22"/>
      <c r="L101" s="22"/>
      <c r="M101" s="108">
        <f>M102</f>
        <v>0</v>
      </c>
    </row>
    <row r="102" spans="2:13" ht="30" hidden="1" customHeight="1">
      <c r="B102" s="11"/>
      <c r="C102" s="11"/>
      <c r="D102" s="53" t="s">
        <v>261</v>
      </c>
      <c r="E102" s="132">
        <v>913</v>
      </c>
      <c r="F102" s="136" t="s">
        <v>71</v>
      </c>
      <c r="G102" s="22" t="s">
        <v>125</v>
      </c>
      <c r="H102" s="22" t="s">
        <v>45</v>
      </c>
      <c r="I102" s="22" t="s">
        <v>239</v>
      </c>
      <c r="J102" s="22" t="s">
        <v>130</v>
      </c>
      <c r="K102" s="22" t="s">
        <v>262</v>
      </c>
      <c r="L102" s="22"/>
      <c r="M102" s="108">
        <f>M103</f>
        <v>0</v>
      </c>
    </row>
    <row r="103" spans="2:13" ht="33" hidden="1" customHeight="1">
      <c r="B103" s="11"/>
      <c r="C103" s="11"/>
      <c r="D103" s="20" t="s">
        <v>227</v>
      </c>
      <c r="E103" s="132">
        <v>913</v>
      </c>
      <c r="F103" s="136" t="s">
        <v>71</v>
      </c>
      <c r="G103" s="22" t="s">
        <v>125</v>
      </c>
      <c r="H103" s="22" t="s">
        <v>45</v>
      </c>
      <c r="I103" s="22" t="s">
        <v>239</v>
      </c>
      <c r="J103" s="22" t="s">
        <v>130</v>
      </c>
      <c r="K103" s="22" t="s">
        <v>262</v>
      </c>
      <c r="L103" s="22" t="s">
        <v>162</v>
      </c>
      <c r="M103" s="108">
        <v>0</v>
      </c>
    </row>
    <row r="104" spans="2:13" ht="15.75" customHeight="1">
      <c r="B104" s="11"/>
      <c r="C104" s="11"/>
      <c r="D104" s="55" t="s">
        <v>235</v>
      </c>
      <c r="E104" s="133">
        <v>913</v>
      </c>
      <c r="F104" s="135" t="s">
        <v>71</v>
      </c>
      <c r="G104" s="91" t="s">
        <v>231</v>
      </c>
      <c r="H104" s="91"/>
      <c r="I104" s="91"/>
      <c r="J104" s="91"/>
      <c r="K104" s="91"/>
      <c r="L104" s="91"/>
      <c r="M104" s="120">
        <f>M105</f>
        <v>114.3</v>
      </c>
    </row>
    <row r="105" spans="2:13" ht="33" customHeight="1">
      <c r="B105" s="11"/>
      <c r="C105" s="11"/>
      <c r="D105" s="20" t="s">
        <v>307</v>
      </c>
      <c r="E105" s="133">
        <v>913</v>
      </c>
      <c r="F105" s="135" t="s">
        <v>71</v>
      </c>
      <c r="G105" s="91" t="s">
        <v>231</v>
      </c>
      <c r="H105" s="91" t="s">
        <v>242</v>
      </c>
      <c r="I105" s="91" t="s">
        <v>239</v>
      </c>
      <c r="J105" s="91"/>
      <c r="K105" s="91"/>
      <c r="L105" s="91"/>
      <c r="M105" s="120">
        <f>M106</f>
        <v>114.3</v>
      </c>
    </row>
    <row r="106" spans="2:13" ht="33" customHeight="1">
      <c r="B106" s="11"/>
      <c r="C106" s="11"/>
      <c r="D106" s="20" t="s">
        <v>308</v>
      </c>
      <c r="E106" s="133">
        <v>913</v>
      </c>
      <c r="F106" s="135" t="s">
        <v>71</v>
      </c>
      <c r="G106" s="91" t="s">
        <v>231</v>
      </c>
      <c r="H106" s="91" t="s">
        <v>242</v>
      </c>
      <c r="I106" s="91" t="s">
        <v>160</v>
      </c>
      <c r="J106" s="91">
        <v>0</v>
      </c>
      <c r="K106" s="91"/>
      <c r="L106" s="91"/>
      <c r="M106" s="120">
        <f>M107+M110</f>
        <v>114.3</v>
      </c>
    </row>
    <row r="107" spans="2:13" ht="33" customHeight="1">
      <c r="B107" s="11"/>
      <c r="C107" s="11"/>
      <c r="D107" s="20" t="s">
        <v>121</v>
      </c>
      <c r="E107" s="132">
        <v>913</v>
      </c>
      <c r="F107" s="136" t="s">
        <v>71</v>
      </c>
      <c r="G107" s="22" t="s">
        <v>231</v>
      </c>
      <c r="H107" s="26" t="s">
        <v>242</v>
      </c>
      <c r="I107" s="26" t="s">
        <v>160</v>
      </c>
      <c r="J107" s="26" t="s">
        <v>111</v>
      </c>
      <c r="K107" s="22" t="s">
        <v>213</v>
      </c>
      <c r="L107" s="26"/>
      <c r="M107" s="51">
        <f>M108</f>
        <v>114.3</v>
      </c>
    </row>
    <row r="108" spans="2:13" ht="87" customHeight="1">
      <c r="B108" s="11"/>
      <c r="C108" s="11"/>
      <c r="D108" s="20" t="s">
        <v>215</v>
      </c>
      <c r="E108" s="132">
        <v>913</v>
      </c>
      <c r="F108" s="136" t="s">
        <v>71</v>
      </c>
      <c r="G108" s="22" t="s">
        <v>231</v>
      </c>
      <c r="H108" s="26" t="s">
        <v>242</v>
      </c>
      <c r="I108" s="26" t="s">
        <v>160</v>
      </c>
      <c r="J108" s="26" t="s">
        <v>111</v>
      </c>
      <c r="K108" s="22" t="s">
        <v>214</v>
      </c>
      <c r="L108" s="26"/>
      <c r="M108" s="51">
        <f>M109</f>
        <v>114.3</v>
      </c>
    </row>
    <row r="109" spans="2:13" ht="17.25" customHeight="1">
      <c r="B109" s="11"/>
      <c r="C109" s="11"/>
      <c r="D109" s="20" t="s">
        <v>96</v>
      </c>
      <c r="E109" s="132">
        <v>913</v>
      </c>
      <c r="F109" s="27" t="s">
        <v>71</v>
      </c>
      <c r="G109" s="26" t="s">
        <v>231</v>
      </c>
      <c r="H109" s="26" t="s">
        <v>242</v>
      </c>
      <c r="I109" s="26" t="s">
        <v>160</v>
      </c>
      <c r="J109" s="26" t="s">
        <v>111</v>
      </c>
      <c r="K109" s="22" t="s">
        <v>214</v>
      </c>
      <c r="L109" s="26">
        <v>244</v>
      </c>
      <c r="M109" s="51">
        <v>114.3</v>
      </c>
    </row>
    <row r="110" spans="2:13" ht="17.25" hidden="1" customHeight="1">
      <c r="B110" s="11"/>
      <c r="C110" s="11"/>
      <c r="D110" s="20" t="s">
        <v>113</v>
      </c>
      <c r="E110" s="132">
        <v>913</v>
      </c>
      <c r="F110" s="27" t="s">
        <v>71</v>
      </c>
      <c r="G110" s="26" t="s">
        <v>231</v>
      </c>
      <c r="H110" s="26">
        <v>13</v>
      </c>
      <c r="I110" s="22" t="s">
        <v>239</v>
      </c>
      <c r="J110" s="22" t="s">
        <v>70</v>
      </c>
      <c r="K110" s="22" t="s">
        <v>139</v>
      </c>
      <c r="L110" s="26"/>
      <c r="M110" s="51">
        <f>M111</f>
        <v>0</v>
      </c>
    </row>
    <row r="111" spans="2:13" ht="33" hidden="1" customHeight="1">
      <c r="B111" s="11"/>
      <c r="C111" s="11"/>
      <c r="D111" s="20" t="s">
        <v>300</v>
      </c>
      <c r="E111" s="132">
        <v>913</v>
      </c>
      <c r="F111" s="27" t="s">
        <v>71</v>
      </c>
      <c r="G111" s="26" t="s">
        <v>231</v>
      </c>
      <c r="H111" s="26">
        <v>13</v>
      </c>
      <c r="I111" s="22" t="s">
        <v>239</v>
      </c>
      <c r="J111" s="22" t="s">
        <v>70</v>
      </c>
      <c r="K111" s="22" t="s">
        <v>299</v>
      </c>
      <c r="L111" s="26"/>
      <c r="M111" s="51">
        <f>M112</f>
        <v>0</v>
      </c>
    </row>
    <row r="112" spans="2:13" ht="17.25" hidden="1" customHeight="1">
      <c r="B112" s="11"/>
      <c r="C112" s="11"/>
      <c r="D112" s="20" t="s">
        <v>96</v>
      </c>
      <c r="E112" s="132">
        <v>913</v>
      </c>
      <c r="F112" s="27" t="s">
        <v>71</v>
      </c>
      <c r="G112" s="26" t="s">
        <v>231</v>
      </c>
      <c r="H112" s="26">
        <v>13</v>
      </c>
      <c r="I112" s="22" t="s">
        <v>239</v>
      </c>
      <c r="J112" s="22" t="s">
        <v>70</v>
      </c>
      <c r="K112" s="22" t="s">
        <v>299</v>
      </c>
      <c r="L112" s="26">
        <v>244</v>
      </c>
      <c r="M112" s="51"/>
    </row>
    <row r="113" spans="2:14" ht="17.25" customHeight="1">
      <c r="B113" s="11"/>
      <c r="C113" s="11"/>
      <c r="D113" s="20" t="s">
        <v>338</v>
      </c>
      <c r="E113" s="132"/>
      <c r="F113" s="135" t="s">
        <v>71</v>
      </c>
      <c r="G113" s="91">
        <v>12</v>
      </c>
      <c r="H113" s="26"/>
      <c r="I113" s="22"/>
      <c r="J113" s="22"/>
      <c r="K113" s="22"/>
      <c r="L113" s="26"/>
      <c r="M113" s="51">
        <f>M114</f>
        <v>200</v>
      </c>
    </row>
    <row r="114" spans="2:14" ht="28.9" customHeight="1">
      <c r="B114" s="11"/>
      <c r="C114" s="11"/>
      <c r="D114" s="20" t="s">
        <v>307</v>
      </c>
      <c r="E114" s="133">
        <v>913</v>
      </c>
      <c r="F114" s="135" t="s">
        <v>71</v>
      </c>
      <c r="G114" s="91">
        <v>12</v>
      </c>
      <c r="H114" s="91" t="s">
        <v>242</v>
      </c>
      <c r="I114" s="91" t="s">
        <v>239</v>
      </c>
      <c r="J114" s="22"/>
      <c r="K114" s="22"/>
      <c r="L114" s="26"/>
      <c r="M114" s="51">
        <f>M115</f>
        <v>200</v>
      </c>
    </row>
    <row r="115" spans="2:14" ht="28.9" customHeight="1">
      <c r="B115" s="11"/>
      <c r="C115" s="11"/>
      <c r="D115" s="20" t="s">
        <v>308</v>
      </c>
      <c r="E115" s="133">
        <v>913</v>
      </c>
      <c r="F115" s="135" t="s">
        <v>71</v>
      </c>
      <c r="G115" s="91">
        <v>12</v>
      </c>
      <c r="H115" s="91" t="s">
        <v>242</v>
      </c>
      <c r="I115" s="91" t="s">
        <v>160</v>
      </c>
      <c r="J115" s="91">
        <v>0</v>
      </c>
      <c r="K115" s="22"/>
      <c r="L115" s="26"/>
      <c r="M115" s="51">
        <f>M116</f>
        <v>200</v>
      </c>
    </row>
    <row r="116" spans="2:14" ht="27.6" customHeight="1">
      <c r="B116" s="11"/>
      <c r="C116" s="11"/>
      <c r="D116" s="20" t="s">
        <v>121</v>
      </c>
      <c r="E116" s="132">
        <v>913</v>
      </c>
      <c r="F116" s="136" t="s">
        <v>71</v>
      </c>
      <c r="G116" s="22" t="s">
        <v>339</v>
      </c>
      <c r="H116" s="26" t="s">
        <v>242</v>
      </c>
      <c r="I116" s="26" t="s">
        <v>160</v>
      </c>
      <c r="J116" s="26" t="s">
        <v>111</v>
      </c>
      <c r="K116" s="22" t="s">
        <v>213</v>
      </c>
      <c r="L116" s="26"/>
      <c r="M116" s="51">
        <f>M117</f>
        <v>200</v>
      </c>
    </row>
    <row r="117" spans="2:14" ht="375" customHeight="1">
      <c r="B117" s="11"/>
      <c r="C117" s="11"/>
      <c r="D117" s="175" t="s">
        <v>341</v>
      </c>
      <c r="E117" s="132"/>
      <c r="F117" s="136" t="s">
        <v>71</v>
      </c>
      <c r="G117" s="22" t="s">
        <v>339</v>
      </c>
      <c r="H117" s="26" t="s">
        <v>242</v>
      </c>
      <c r="I117" s="26" t="s">
        <v>160</v>
      </c>
      <c r="J117" s="26" t="s">
        <v>111</v>
      </c>
      <c r="K117" s="22" t="s">
        <v>340</v>
      </c>
      <c r="L117" s="26"/>
      <c r="M117" s="51">
        <f>M118</f>
        <v>200</v>
      </c>
    </row>
    <row r="118" spans="2:14" ht="17.45" customHeight="1">
      <c r="B118" s="11"/>
      <c r="C118" s="11"/>
      <c r="D118" s="174" t="s">
        <v>96</v>
      </c>
      <c r="E118" s="132"/>
      <c r="F118" s="136" t="s">
        <v>71</v>
      </c>
      <c r="G118" s="22" t="s">
        <v>339</v>
      </c>
      <c r="H118" s="26" t="s">
        <v>242</v>
      </c>
      <c r="I118" s="26" t="s">
        <v>160</v>
      </c>
      <c r="J118" s="26" t="s">
        <v>111</v>
      </c>
      <c r="K118" s="22" t="s">
        <v>340</v>
      </c>
      <c r="L118" s="26">
        <v>244</v>
      </c>
      <c r="M118" s="51">
        <v>200</v>
      </c>
      <c r="N118" s="10">
        <v>200</v>
      </c>
    </row>
    <row r="119" spans="2:14" ht="15.75" customHeight="1">
      <c r="B119" s="11"/>
      <c r="C119" s="11"/>
      <c r="D119" s="55" t="s">
        <v>140</v>
      </c>
      <c r="E119" s="133">
        <v>913</v>
      </c>
      <c r="F119" s="135" t="s">
        <v>129</v>
      </c>
      <c r="G119" s="91"/>
      <c r="H119" s="91"/>
      <c r="I119" s="91"/>
      <c r="J119" s="91"/>
      <c r="K119" s="91"/>
      <c r="L119" s="91"/>
      <c r="M119" s="120">
        <f>M120+M129+M135+M152</f>
        <v>372.8</v>
      </c>
    </row>
    <row r="120" spans="2:14" ht="18" hidden="1" customHeight="1">
      <c r="B120" s="11"/>
      <c r="C120" s="11"/>
      <c r="D120" s="55" t="s">
        <v>66</v>
      </c>
      <c r="E120" s="133">
        <v>913</v>
      </c>
      <c r="F120" s="135" t="s">
        <v>129</v>
      </c>
      <c r="G120" s="91" t="s">
        <v>70</v>
      </c>
      <c r="H120" s="91"/>
      <c r="I120" s="91"/>
      <c r="J120" s="91"/>
      <c r="K120" s="91"/>
      <c r="L120" s="91"/>
      <c r="M120" s="120">
        <f>M121</f>
        <v>0</v>
      </c>
    </row>
    <row r="121" spans="2:14" ht="32.25" hidden="1" customHeight="1">
      <c r="B121" s="11"/>
      <c r="C121" s="11"/>
      <c r="D121" s="55" t="s">
        <v>307</v>
      </c>
      <c r="E121" s="133">
        <v>913</v>
      </c>
      <c r="F121" s="135" t="s">
        <v>129</v>
      </c>
      <c r="G121" s="91" t="s">
        <v>70</v>
      </c>
      <c r="H121" s="91" t="s">
        <v>71</v>
      </c>
      <c r="I121" s="91"/>
      <c r="J121" s="91"/>
      <c r="K121" s="91"/>
      <c r="L121" s="91"/>
      <c r="M121" s="120">
        <f>M122</f>
        <v>0</v>
      </c>
    </row>
    <row r="122" spans="2:14" ht="45.75" hidden="1" customHeight="1">
      <c r="B122" s="11"/>
      <c r="C122" s="11"/>
      <c r="D122" s="55" t="s">
        <v>308</v>
      </c>
      <c r="E122" s="133">
        <v>913</v>
      </c>
      <c r="F122" s="135" t="s">
        <v>129</v>
      </c>
      <c r="G122" s="91" t="s">
        <v>70</v>
      </c>
      <c r="H122" s="91" t="s">
        <v>71</v>
      </c>
      <c r="I122" s="91">
        <v>0</v>
      </c>
      <c r="J122" s="91"/>
      <c r="K122" s="91"/>
      <c r="L122" s="91"/>
      <c r="M122" s="120">
        <f>M123+M126</f>
        <v>0</v>
      </c>
    </row>
    <row r="123" spans="2:14" ht="17.25" hidden="1" customHeight="1">
      <c r="B123" s="11"/>
      <c r="C123" s="11"/>
      <c r="D123" s="55" t="s">
        <v>113</v>
      </c>
      <c r="E123" s="133">
        <v>913</v>
      </c>
      <c r="F123" s="135" t="s">
        <v>129</v>
      </c>
      <c r="G123" s="91" t="s">
        <v>70</v>
      </c>
      <c r="H123" s="91" t="s">
        <v>71</v>
      </c>
      <c r="I123" s="91" t="s">
        <v>239</v>
      </c>
      <c r="J123" s="91" t="s">
        <v>129</v>
      </c>
      <c r="K123" s="91" t="s">
        <v>139</v>
      </c>
      <c r="L123" s="91"/>
      <c r="M123" s="120">
        <f>M124</f>
        <v>0</v>
      </c>
    </row>
    <row r="124" spans="2:14" ht="15" hidden="1">
      <c r="B124" s="11"/>
      <c r="C124" s="11"/>
      <c r="D124" s="55" t="s">
        <v>95</v>
      </c>
      <c r="E124" s="133">
        <v>913</v>
      </c>
      <c r="F124" s="135" t="s">
        <v>129</v>
      </c>
      <c r="G124" s="91" t="s">
        <v>70</v>
      </c>
      <c r="H124" s="91" t="s">
        <v>71</v>
      </c>
      <c r="I124" s="91" t="s">
        <v>239</v>
      </c>
      <c r="J124" s="91" t="s">
        <v>129</v>
      </c>
      <c r="K124" s="91" t="s">
        <v>164</v>
      </c>
      <c r="L124" s="91"/>
      <c r="M124" s="120">
        <f>M125</f>
        <v>0</v>
      </c>
    </row>
    <row r="125" spans="2:14" ht="19.5" hidden="1" customHeight="1">
      <c r="B125" s="11"/>
      <c r="C125" s="11"/>
      <c r="D125" s="55" t="s">
        <v>96</v>
      </c>
      <c r="E125" s="133">
        <v>913</v>
      </c>
      <c r="F125" s="135" t="s">
        <v>129</v>
      </c>
      <c r="G125" s="91" t="s">
        <v>70</v>
      </c>
      <c r="H125" s="91" t="s">
        <v>71</v>
      </c>
      <c r="I125" s="91" t="s">
        <v>239</v>
      </c>
      <c r="J125" s="91" t="s">
        <v>129</v>
      </c>
      <c r="K125" s="91" t="s">
        <v>164</v>
      </c>
      <c r="L125" s="91" t="s">
        <v>122</v>
      </c>
      <c r="M125" s="120"/>
    </row>
    <row r="126" spans="2:14" ht="15.75" hidden="1" customHeight="1">
      <c r="B126" s="11"/>
      <c r="C126" s="11"/>
      <c r="D126" s="55" t="s">
        <v>119</v>
      </c>
      <c r="E126" s="133">
        <v>913</v>
      </c>
      <c r="F126" s="135" t="s">
        <v>129</v>
      </c>
      <c r="G126" s="91" t="s">
        <v>70</v>
      </c>
      <c r="H126" s="91" t="s">
        <v>242</v>
      </c>
      <c r="I126" s="91">
        <v>0</v>
      </c>
      <c r="J126" s="91" t="s">
        <v>111</v>
      </c>
      <c r="K126" s="91" t="s">
        <v>213</v>
      </c>
      <c r="L126" s="91"/>
      <c r="M126" s="120">
        <f>M127</f>
        <v>0</v>
      </c>
    </row>
    <row r="127" spans="2:14" ht="45.75" hidden="1" customHeight="1">
      <c r="B127" s="11"/>
      <c r="C127" s="11"/>
      <c r="D127" s="55" t="s">
        <v>216</v>
      </c>
      <c r="E127" s="133">
        <v>913</v>
      </c>
      <c r="F127" s="135" t="s">
        <v>129</v>
      </c>
      <c r="G127" s="91" t="s">
        <v>70</v>
      </c>
      <c r="H127" s="91" t="s">
        <v>242</v>
      </c>
      <c r="I127" s="91" t="s">
        <v>160</v>
      </c>
      <c r="J127" s="91" t="s">
        <v>111</v>
      </c>
      <c r="K127" s="91" t="s">
        <v>94</v>
      </c>
      <c r="L127" s="91"/>
      <c r="M127" s="120">
        <f>M128</f>
        <v>0</v>
      </c>
    </row>
    <row r="128" spans="2:14" ht="16.5" hidden="1" customHeight="1">
      <c r="B128" s="11"/>
      <c r="C128" s="11"/>
      <c r="D128" s="55" t="s">
        <v>96</v>
      </c>
      <c r="E128" s="133">
        <v>913</v>
      </c>
      <c r="F128" s="135" t="s">
        <v>129</v>
      </c>
      <c r="G128" s="91" t="s">
        <v>70</v>
      </c>
      <c r="H128" s="91" t="s">
        <v>242</v>
      </c>
      <c r="I128" s="91" t="s">
        <v>160</v>
      </c>
      <c r="J128" s="91" t="s">
        <v>111</v>
      </c>
      <c r="K128" s="91" t="s">
        <v>94</v>
      </c>
      <c r="L128" s="91" t="s">
        <v>122</v>
      </c>
      <c r="M128" s="120"/>
    </row>
    <row r="129" spans="2:14" ht="18.75" customHeight="1">
      <c r="B129" s="11"/>
      <c r="C129" s="11"/>
      <c r="D129" s="55" t="s">
        <v>141</v>
      </c>
      <c r="E129" s="133">
        <v>913</v>
      </c>
      <c r="F129" s="135" t="s">
        <v>129</v>
      </c>
      <c r="G129" s="91" t="s">
        <v>130</v>
      </c>
      <c r="H129" s="91"/>
      <c r="I129" s="91"/>
      <c r="J129" s="91"/>
      <c r="K129" s="91"/>
      <c r="L129" s="91"/>
      <c r="M129" s="120">
        <f>M130</f>
        <v>6</v>
      </c>
    </row>
    <row r="130" spans="2:14" ht="32.25" customHeight="1">
      <c r="B130" s="11"/>
      <c r="C130" s="11"/>
      <c r="D130" s="55" t="s">
        <v>307</v>
      </c>
      <c r="E130" s="133">
        <v>913</v>
      </c>
      <c r="F130" s="135" t="s">
        <v>129</v>
      </c>
      <c r="G130" s="91" t="s">
        <v>130</v>
      </c>
      <c r="H130" s="91" t="s">
        <v>242</v>
      </c>
      <c r="I130" s="91" t="s">
        <v>239</v>
      </c>
      <c r="J130" s="91"/>
      <c r="K130" s="91"/>
      <c r="L130" s="91"/>
      <c r="M130" s="120">
        <f>M131</f>
        <v>6</v>
      </c>
    </row>
    <row r="131" spans="2:14" ht="32.450000000000003" customHeight="1">
      <c r="B131" s="11"/>
      <c r="C131" s="11"/>
      <c r="D131" s="55" t="s">
        <v>336</v>
      </c>
      <c r="E131" s="133">
        <v>913</v>
      </c>
      <c r="F131" s="135" t="s">
        <v>129</v>
      </c>
      <c r="G131" s="91" t="s">
        <v>130</v>
      </c>
      <c r="H131" s="91" t="s">
        <v>242</v>
      </c>
      <c r="I131" s="91" t="s">
        <v>160</v>
      </c>
      <c r="J131" s="91">
        <v>0</v>
      </c>
      <c r="K131" s="91"/>
      <c r="L131" s="91"/>
      <c r="M131" s="120">
        <f>M132</f>
        <v>6</v>
      </c>
    </row>
    <row r="132" spans="2:14" ht="18" customHeight="1">
      <c r="B132" s="11"/>
      <c r="C132" s="11"/>
      <c r="D132" s="20" t="s">
        <v>119</v>
      </c>
      <c r="E132" s="132">
        <v>913</v>
      </c>
      <c r="F132" s="27" t="s">
        <v>129</v>
      </c>
      <c r="G132" s="22" t="s">
        <v>130</v>
      </c>
      <c r="H132" s="22" t="s">
        <v>242</v>
      </c>
      <c r="I132" s="22" t="s">
        <v>160</v>
      </c>
      <c r="J132" s="22" t="s">
        <v>111</v>
      </c>
      <c r="K132" s="22" t="s">
        <v>213</v>
      </c>
      <c r="L132" s="22"/>
      <c r="M132" s="51">
        <f>M133</f>
        <v>6</v>
      </c>
    </row>
    <row r="133" spans="2:14" ht="43.15" customHeight="1">
      <c r="B133" s="11"/>
      <c r="C133" s="11"/>
      <c r="D133" s="20" t="s">
        <v>218</v>
      </c>
      <c r="E133" s="132">
        <v>913</v>
      </c>
      <c r="F133" s="27" t="s">
        <v>129</v>
      </c>
      <c r="G133" s="26" t="s">
        <v>130</v>
      </c>
      <c r="H133" s="22" t="s">
        <v>242</v>
      </c>
      <c r="I133" s="22" t="s">
        <v>160</v>
      </c>
      <c r="J133" s="22" t="s">
        <v>111</v>
      </c>
      <c r="K133" s="22" t="s">
        <v>217</v>
      </c>
      <c r="L133" s="22"/>
      <c r="M133" s="51">
        <f>M134</f>
        <v>6</v>
      </c>
    </row>
    <row r="134" spans="2:14" ht="15" customHeight="1">
      <c r="B134" s="11"/>
      <c r="C134" s="11"/>
      <c r="D134" s="20" t="s">
        <v>96</v>
      </c>
      <c r="E134" s="132">
        <v>913</v>
      </c>
      <c r="F134" s="27" t="s">
        <v>129</v>
      </c>
      <c r="G134" s="26" t="s">
        <v>130</v>
      </c>
      <c r="H134" s="22" t="s">
        <v>242</v>
      </c>
      <c r="I134" s="22" t="s">
        <v>160</v>
      </c>
      <c r="J134" s="22" t="s">
        <v>111</v>
      </c>
      <c r="K134" s="22" t="s">
        <v>217</v>
      </c>
      <c r="L134" s="22" t="s">
        <v>122</v>
      </c>
      <c r="M134" s="51">
        <v>6</v>
      </c>
    </row>
    <row r="135" spans="2:14" ht="15.75" customHeight="1">
      <c r="B135" s="11"/>
      <c r="C135" s="11"/>
      <c r="D135" s="55" t="s">
        <v>142</v>
      </c>
      <c r="E135" s="132">
        <v>913</v>
      </c>
      <c r="F135" s="27" t="s">
        <v>129</v>
      </c>
      <c r="G135" s="22" t="s">
        <v>134</v>
      </c>
      <c r="H135" s="22"/>
      <c r="I135" s="22"/>
      <c r="J135" s="22"/>
      <c r="K135" s="22"/>
      <c r="L135" s="22"/>
      <c r="M135" s="51">
        <f>M136</f>
        <v>366.8</v>
      </c>
    </row>
    <row r="136" spans="2:14" ht="30" customHeight="1">
      <c r="B136" s="11"/>
      <c r="C136" s="11"/>
      <c r="D136" s="55" t="s">
        <v>337</v>
      </c>
      <c r="E136" s="132">
        <v>913</v>
      </c>
      <c r="F136" s="27" t="s">
        <v>129</v>
      </c>
      <c r="G136" s="22" t="s">
        <v>134</v>
      </c>
      <c r="H136" s="26" t="s">
        <v>242</v>
      </c>
      <c r="I136" s="26" t="s">
        <v>239</v>
      </c>
      <c r="J136" s="26"/>
      <c r="K136" s="22"/>
      <c r="L136" s="22"/>
      <c r="M136" s="51">
        <f>M137</f>
        <v>366.8</v>
      </c>
    </row>
    <row r="137" spans="2:14" ht="33" customHeight="1">
      <c r="B137" s="11"/>
      <c r="C137" s="11"/>
      <c r="D137" s="20" t="s">
        <v>336</v>
      </c>
      <c r="E137" s="132">
        <v>913</v>
      </c>
      <c r="F137" s="27" t="s">
        <v>129</v>
      </c>
      <c r="G137" s="22" t="s">
        <v>134</v>
      </c>
      <c r="H137" s="26" t="s">
        <v>242</v>
      </c>
      <c r="I137" s="26" t="s">
        <v>160</v>
      </c>
      <c r="J137" s="26">
        <v>0</v>
      </c>
      <c r="K137" s="22"/>
      <c r="L137" s="22"/>
      <c r="M137" s="51">
        <f>M147+M138</f>
        <v>366.8</v>
      </c>
    </row>
    <row r="138" spans="2:14" ht="15" customHeight="1">
      <c r="B138" s="11"/>
      <c r="C138" s="11"/>
      <c r="D138" s="20" t="s">
        <v>266</v>
      </c>
      <c r="E138" s="132">
        <v>913</v>
      </c>
      <c r="F138" s="27" t="s">
        <v>129</v>
      </c>
      <c r="G138" s="22" t="s">
        <v>134</v>
      </c>
      <c r="H138" s="26" t="s">
        <v>242</v>
      </c>
      <c r="I138" s="26" t="s">
        <v>160</v>
      </c>
      <c r="J138" s="26" t="s">
        <v>111</v>
      </c>
      <c r="K138" s="22" t="s">
        <v>265</v>
      </c>
      <c r="L138" s="22"/>
      <c r="M138" s="51">
        <f>M140+M145+M141+M143</f>
        <v>364.8</v>
      </c>
    </row>
    <row r="139" spans="2:14" ht="15.75" customHeight="1">
      <c r="B139" s="11"/>
      <c r="C139" s="11"/>
      <c r="D139" s="20" t="s">
        <v>264</v>
      </c>
      <c r="E139" s="132">
        <v>913</v>
      </c>
      <c r="F139" s="27" t="s">
        <v>129</v>
      </c>
      <c r="G139" s="22" t="s">
        <v>134</v>
      </c>
      <c r="H139" s="26" t="s">
        <v>242</v>
      </c>
      <c r="I139" s="26" t="s">
        <v>160</v>
      </c>
      <c r="J139" s="26" t="s">
        <v>111</v>
      </c>
      <c r="K139" s="22" t="s">
        <v>263</v>
      </c>
      <c r="L139" s="22"/>
      <c r="M139" s="51">
        <f>M140</f>
        <v>364.8</v>
      </c>
    </row>
    <row r="140" spans="2:14" ht="18" customHeight="1">
      <c r="B140" s="11"/>
      <c r="C140" s="11"/>
      <c r="D140" s="20" t="s">
        <v>96</v>
      </c>
      <c r="E140" s="132">
        <v>913</v>
      </c>
      <c r="F140" s="27" t="s">
        <v>129</v>
      </c>
      <c r="G140" s="22" t="s">
        <v>134</v>
      </c>
      <c r="H140" s="26" t="s">
        <v>242</v>
      </c>
      <c r="I140" s="26" t="s">
        <v>160</v>
      </c>
      <c r="J140" s="26" t="s">
        <v>111</v>
      </c>
      <c r="K140" s="22" t="s">
        <v>263</v>
      </c>
      <c r="L140" s="22" t="s">
        <v>122</v>
      </c>
      <c r="M140" s="51">
        <v>364.8</v>
      </c>
      <c r="N140" s="10">
        <v>-6</v>
      </c>
    </row>
    <row r="141" spans="2:14" ht="18" hidden="1" customHeight="1">
      <c r="B141" s="11"/>
      <c r="C141" s="11"/>
      <c r="D141" s="20" t="s">
        <v>294</v>
      </c>
      <c r="E141" s="132">
        <v>913</v>
      </c>
      <c r="F141" s="27" t="s">
        <v>129</v>
      </c>
      <c r="G141" s="22" t="s">
        <v>134</v>
      </c>
      <c r="H141" s="26" t="s">
        <v>242</v>
      </c>
      <c r="I141" s="26" t="s">
        <v>160</v>
      </c>
      <c r="J141" s="26" t="s">
        <v>111</v>
      </c>
      <c r="K141" s="22" t="s">
        <v>293</v>
      </c>
      <c r="L141" s="22"/>
      <c r="M141" s="51">
        <f>M142</f>
        <v>0</v>
      </c>
    </row>
    <row r="142" spans="2:14" ht="18" hidden="1" customHeight="1">
      <c r="B142" s="11"/>
      <c r="C142" s="11"/>
      <c r="D142" s="20" t="s">
        <v>96</v>
      </c>
      <c r="E142" s="132">
        <v>913</v>
      </c>
      <c r="F142" s="27" t="s">
        <v>129</v>
      </c>
      <c r="G142" s="22" t="s">
        <v>134</v>
      </c>
      <c r="H142" s="26" t="s">
        <v>242</v>
      </c>
      <c r="I142" s="26" t="s">
        <v>160</v>
      </c>
      <c r="J142" s="26" t="s">
        <v>111</v>
      </c>
      <c r="K142" s="22" t="s">
        <v>293</v>
      </c>
      <c r="L142" s="22" t="s">
        <v>122</v>
      </c>
      <c r="M142" s="51"/>
    </row>
    <row r="143" spans="2:14" ht="18" hidden="1" customHeight="1">
      <c r="B143" s="11"/>
      <c r="C143" s="11"/>
      <c r="D143" s="20" t="s">
        <v>296</v>
      </c>
      <c r="E143" s="132">
        <v>913</v>
      </c>
      <c r="F143" s="27" t="s">
        <v>129</v>
      </c>
      <c r="G143" s="22" t="s">
        <v>134</v>
      </c>
      <c r="H143" s="26" t="s">
        <v>242</v>
      </c>
      <c r="I143" s="26" t="s">
        <v>160</v>
      </c>
      <c r="J143" s="26" t="s">
        <v>111</v>
      </c>
      <c r="K143" s="22" t="s">
        <v>295</v>
      </c>
      <c r="L143" s="22"/>
      <c r="M143" s="51">
        <f>M144</f>
        <v>0</v>
      </c>
    </row>
    <row r="144" spans="2:14" ht="18" hidden="1" customHeight="1">
      <c r="B144" s="11"/>
      <c r="C144" s="11"/>
      <c r="D144" s="20" t="s">
        <v>96</v>
      </c>
      <c r="E144" s="132">
        <v>913</v>
      </c>
      <c r="F144" s="27" t="s">
        <v>129</v>
      </c>
      <c r="G144" s="22" t="s">
        <v>134</v>
      </c>
      <c r="H144" s="26" t="s">
        <v>242</v>
      </c>
      <c r="I144" s="26" t="s">
        <v>160</v>
      </c>
      <c r="J144" s="26" t="s">
        <v>111</v>
      </c>
      <c r="K144" s="22" t="s">
        <v>295</v>
      </c>
      <c r="L144" s="22" t="s">
        <v>122</v>
      </c>
      <c r="M144" s="51"/>
    </row>
    <row r="145" spans="2:15" ht="18" hidden="1" customHeight="1">
      <c r="B145" s="11"/>
      <c r="C145" s="11"/>
      <c r="D145" s="20" t="s">
        <v>292</v>
      </c>
      <c r="E145" s="132">
        <v>913</v>
      </c>
      <c r="F145" s="27" t="s">
        <v>129</v>
      </c>
      <c r="G145" s="22" t="s">
        <v>134</v>
      </c>
      <c r="H145" s="26" t="s">
        <v>242</v>
      </c>
      <c r="I145" s="26" t="s">
        <v>160</v>
      </c>
      <c r="J145" s="26" t="s">
        <v>111</v>
      </c>
      <c r="K145" s="22" t="s">
        <v>291</v>
      </c>
      <c r="L145" s="22"/>
      <c r="M145" s="51">
        <f>M146</f>
        <v>0</v>
      </c>
    </row>
    <row r="146" spans="2:15" ht="18" hidden="1" customHeight="1">
      <c r="B146" s="11"/>
      <c r="C146" s="11"/>
      <c r="D146" s="20" t="s">
        <v>96</v>
      </c>
      <c r="E146" s="132">
        <v>913</v>
      </c>
      <c r="F146" s="27" t="s">
        <v>129</v>
      </c>
      <c r="G146" s="22" t="s">
        <v>134</v>
      </c>
      <c r="H146" s="26" t="s">
        <v>242</v>
      </c>
      <c r="I146" s="26" t="s">
        <v>160</v>
      </c>
      <c r="J146" s="26" t="s">
        <v>111</v>
      </c>
      <c r="K146" s="22" t="s">
        <v>291</v>
      </c>
      <c r="L146" s="22" t="s">
        <v>122</v>
      </c>
      <c r="M146" s="51"/>
    </row>
    <row r="147" spans="2:15" ht="17.25" customHeight="1">
      <c r="B147" s="11"/>
      <c r="C147" s="11"/>
      <c r="D147" s="20" t="s">
        <v>119</v>
      </c>
      <c r="E147" s="132">
        <v>913</v>
      </c>
      <c r="F147" s="27" t="s">
        <v>129</v>
      </c>
      <c r="G147" s="22" t="s">
        <v>134</v>
      </c>
      <c r="H147" s="26" t="s">
        <v>242</v>
      </c>
      <c r="I147" s="26" t="s">
        <v>160</v>
      </c>
      <c r="J147" s="26" t="s">
        <v>111</v>
      </c>
      <c r="K147" s="22" t="s">
        <v>213</v>
      </c>
      <c r="L147" s="22"/>
      <c r="M147" s="51">
        <f>M148+M150</f>
        <v>2</v>
      </c>
    </row>
    <row r="148" spans="2:15" ht="60.75" customHeight="1">
      <c r="B148" s="11"/>
      <c r="C148" s="11"/>
      <c r="D148" s="20" t="s">
        <v>220</v>
      </c>
      <c r="E148" s="132">
        <v>913</v>
      </c>
      <c r="F148" s="27" t="s">
        <v>129</v>
      </c>
      <c r="G148" s="22" t="s">
        <v>134</v>
      </c>
      <c r="H148" s="26" t="s">
        <v>242</v>
      </c>
      <c r="I148" s="26" t="s">
        <v>160</v>
      </c>
      <c r="J148" s="26" t="s">
        <v>111</v>
      </c>
      <c r="K148" s="22" t="s">
        <v>219</v>
      </c>
      <c r="L148" s="26"/>
      <c r="M148" s="51">
        <f>M149</f>
        <v>1</v>
      </c>
    </row>
    <row r="149" spans="2:15" ht="16.5" customHeight="1">
      <c r="B149" s="11"/>
      <c r="C149" s="11"/>
      <c r="D149" s="20" t="s">
        <v>96</v>
      </c>
      <c r="E149" s="132">
        <v>913</v>
      </c>
      <c r="F149" s="27" t="s">
        <v>129</v>
      </c>
      <c r="G149" s="22" t="s">
        <v>134</v>
      </c>
      <c r="H149" s="26" t="s">
        <v>242</v>
      </c>
      <c r="I149" s="26" t="s">
        <v>160</v>
      </c>
      <c r="J149" s="26" t="s">
        <v>111</v>
      </c>
      <c r="K149" s="22" t="s">
        <v>219</v>
      </c>
      <c r="L149" s="26">
        <v>244</v>
      </c>
      <c r="M149" s="51">
        <v>1</v>
      </c>
    </row>
    <row r="150" spans="2:15" ht="32.25" customHeight="1">
      <c r="B150" s="11"/>
      <c r="C150" s="11"/>
      <c r="D150" s="20" t="s">
        <v>222</v>
      </c>
      <c r="E150" s="132">
        <v>913</v>
      </c>
      <c r="F150" s="27" t="s">
        <v>129</v>
      </c>
      <c r="G150" s="22" t="s">
        <v>134</v>
      </c>
      <c r="H150" s="22" t="s">
        <v>242</v>
      </c>
      <c r="I150" s="22" t="s">
        <v>160</v>
      </c>
      <c r="J150" s="22" t="s">
        <v>111</v>
      </c>
      <c r="K150" s="22" t="s">
        <v>221</v>
      </c>
      <c r="L150" s="26"/>
      <c r="M150" s="51">
        <f>M151</f>
        <v>1</v>
      </c>
    </row>
    <row r="151" spans="2:15" ht="15">
      <c r="B151" s="11"/>
      <c r="C151" s="11"/>
      <c r="D151" s="20" t="s">
        <v>96</v>
      </c>
      <c r="E151" s="132">
        <v>913</v>
      </c>
      <c r="F151" s="27" t="s">
        <v>129</v>
      </c>
      <c r="G151" s="22" t="s">
        <v>134</v>
      </c>
      <c r="H151" s="22" t="s">
        <v>242</v>
      </c>
      <c r="I151" s="22" t="s">
        <v>160</v>
      </c>
      <c r="J151" s="22" t="s">
        <v>111</v>
      </c>
      <c r="K151" s="22" t="s">
        <v>221</v>
      </c>
      <c r="L151" s="26">
        <v>244</v>
      </c>
      <c r="M151" s="51">
        <v>1</v>
      </c>
    </row>
    <row r="152" spans="2:15" ht="15" hidden="1">
      <c r="B152" s="11"/>
      <c r="C152" s="11"/>
      <c r="D152" s="20" t="s">
        <v>272</v>
      </c>
      <c r="E152" s="132">
        <v>913</v>
      </c>
      <c r="F152" s="27" t="s">
        <v>129</v>
      </c>
      <c r="G152" s="22" t="s">
        <v>129</v>
      </c>
      <c r="H152" s="22"/>
      <c r="I152" s="22"/>
      <c r="J152" s="22"/>
      <c r="K152" s="22"/>
      <c r="L152" s="26"/>
      <c r="M152" s="51">
        <f>M153</f>
        <v>0</v>
      </c>
    </row>
    <row r="153" spans="2:15" ht="30" hidden="1">
      <c r="B153" s="11"/>
      <c r="C153" s="11"/>
      <c r="D153" s="98" t="s">
        <v>307</v>
      </c>
      <c r="E153" s="132">
        <v>913</v>
      </c>
      <c r="F153" s="27" t="s">
        <v>129</v>
      </c>
      <c r="G153" s="22" t="s">
        <v>129</v>
      </c>
      <c r="H153" s="26">
        <v>12</v>
      </c>
      <c r="I153" s="26">
        <v>0</v>
      </c>
      <c r="J153" s="22"/>
      <c r="K153" s="22"/>
      <c r="L153" s="26"/>
      <c r="M153" s="51">
        <f>M154</f>
        <v>0</v>
      </c>
    </row>
    <row r="154" spans="2:15" ht="45" hidden="1">
      <c r="B154" s="11"/>
      <c r="C154" s="11"/>
      <c r="D154" s="98" t="s">
        <v>308</v>
      </c>
      <c r="E154" s="132">
        <v>913</v>
      </c>
      <c r="F154" s="27" t="s">
        <v>129</v>
      </c>
      <c r="G154" s="22" t="s">
        <v>129</v>
      </c>
      <c r="H154" s="26">
        <v>12</v>
      </c>
      <c r="I154" s="26">
        <v>0</v>
      </c>
      <c r="J154" s="26">
        <v>1</v>
      </c>
      <c r="K154" s="22"/>
      <c r="L154" s="26"/>
      <c r="M154" s="51">
        <f>M155</f>
        <v>0</v>
      </c>
      <c r="O154" s="10" t="s">
        <v>297</v>
      </c>
    </row>
    <row r="155" spans="2:15" ht="15" hidden="1">
      <c r="B155" s="11"/>
      <c r="C155" s="11"/>
      <c r="D155" s="20" t="s">
        <v>113</v>
      </c>
      <c r="E155" s="132">
        <v>913</v>
      </c>
      <c r="F155" s="27" t="s">
        <v>129</v>
      </c>
      <c r="G155" s="22" t="s">
        <v>129</v>
      </c>
      <c r="H155" s="26">
        <v>12</v>
      </c>
      <c r="I155" s="26">
        <v>0</v>
      </c>
      <c r="J155" s="26">
        <v>16</v>
      </c>
      <c r="K155" s="22" t="s">
        <v>139</v>
      </c>
      <c r="L155" s="26"/>
      <c r="M155" s="51">
        <f>M156</f>
        <v>0</v>
      </c>
    </row>
    <row r="156" spans="2:15" ht="30" hidden="1">
      <c r="B156" s="11"/>
      <c r="C156" s="11"/>
      <c r="D156" s="20" t="s">
        <v>273</v>
      </c>
      <c r="E156" s="132">
        <v>913</v>
      </c>
      <c r="F156" s="27" t="s">
        <v>129</v>
      </c>
      <c r="G156" s="22" t="s">
        <v>129</v>
      </c>
      <c r="H156" s="26">
        <v>12</v>
      </c>
      <c r="I156" s="26">
        <v>0</v>
      </c>
      <c r="J156" s="26">
        <v>16</v>
      </c>
      <c r="K156" s="22" t="s">
        <v>271</v>
      </c>
      <c r="L156" s="26"/>
      <c r="M156" s="51">
        <f>M157</f>
        <v>0</v>
      </c>
    </row>
    <row r="157" spans="2:15" ht="15" hidden="1">
      <c r="B157" s="11"/>
      <c r="C157" s="11"/>
      <c r="D157" s="20" t="s">
        <v>96</v>
      </c>
      <c r="E157" s="132">
        <v>913</v>
      </c>
      <c r="F157" s="27" t="s">
        <v>129</v>
      </c>
      <c r="G157" s="22" t="s">
        <v>129</v>
      </c>
      <c r="H157" s="26">
        <v>12</v>
      </c>
      <c r="I157" s="26">
        <v>0</v>
      </c>
      <c r="J157" s="26">
        <v>16</v>
      </c>
      <c r="K157" s="22" t="s">
        <v>271</v>
      </c>
      <c r="L157" s="26">
        <v>244</v>
      </c>
      <c r="M157" s="51"/>
    </row>
    <row r="158" spans="2:15" ht="16.5" customHeight="1">
      <c r="B158" s="11"/>
      <c r="C158" s="11"/>
      <c r="D158" s="55" t="s">
        <v>148</v>
      </c>
      <c r="E158" s="133">
        <v>913</v>
      </c>
      <c r="F158" s="135" t="s">
        <v>135</v>
      </c>
      <c r="G158" s="91"/>
      <c r="H158" s="91"/>
      <c r="I158" s="91"/>
      <c r="J158" s="91"/>
      <c r="K158" s="91"/>
      <c r="L158" s="91"/>
      <c r="M158" s="120">
        <f>M159</f>
        <v>94.4</v>
      </c>
    </row>
    <row r="159" spans="2:15" ht="15.75" customHeight="1">
      <c r="B159" s="11"/>
      <c r="C159" s="11"/>
      <c r="D159" s="55" t="s">
        <v>59</v>
      </c>
      <c r="E159" s="133">
        <v>913</v>
      </c>
      <c r="F159" s="135">
        <v>10</v>
      </c>
      <c r="G159" s="91" t="s">
        <v>70</v>
      </c>
      <c r="H159" s="91" t="s">
        <v>49</v>
      </c>
      <c r="I159" s="91"/>
      <c r="J159" s="91"/>
      <c r="K159" s="91"/>
      <c r="L159" s="91"/>
      <c r="M159" s="120">
        <f>M161</f>
        <v>94.4</v>
      </c>
    </row>
    <row r="160" spans="2:15" ht="32.25" customHeight="1">
      <c r="B160" s="11"/>
      <c r="C160" s="11"/>
      <c r="D160" s="55" t="s">
        <v>307</v>
      </c>
      <c r="E160" s="133">
        <v>913</v>
      </c>
      <c r="F160" s="135" t="s">
        <v>135</v>
      </c>
      <c r="G160" s="91" t="s">
        <v>70</v>
      </c>
      <c r="H160" s="91" t="s">
        <v>242</v>
      </c>
      <c r="I160" s="91" t="s">
        <v>239</v>
      </c>
      <c r="J160" s="91"/>
      <c r="K160" s="91"/>
      <c r="L160" s="91"/>
      <c r="M160" s="120">
        <f>M161</f>
        <v>94.4</v>
      </c>
    </row>
    <row r="161" spans="2:13" ht="29.45" customHeight="1">
      <c r="B161" s="11"/>
      <c r="C161" s="11"/>
      <c r="D161" s="55" t="s">
        <v>336</v>
      </c>
      <c r="E161" s="133">
        <v>913</v>
      </c>
      <c r="F161" s="135" t="s">
        <v>135</v>
      </c>
      <c r="G161" s="91" t="s">
        <v>70</v>
      </c>
      <c r="H161" s="91" t="s">
        <v>242</v>
      </c>
      <c r="I161" s="91" t="s">
        <v>160</v>
      </c>
      <c r="J161" s="91"/>
      <c r="K161" s="91"/>
      <c r="L161" s="91"/>
      <c r="M161" s="120">
        <f>M162</f>
        <v>94.4</v>
      </c>
    </row>
    <row r="162" spans="2:13" ht="15.75" customHeight="1">
      <c r="B162" s="11"/>
      <c r="C162" s="11"/>
      <c r="D162" s="20" t="s">
        <v>156</v>
      </c>
      <c r="E162" s="132">
        <v>913</v>
      </c>
      <c r="F162" s="27">
        <v>10</v>
      </c>
      <c r="G162" s="26" t="s">
        <v>70</v>
      </c>
      <c r="H162" s="26">
        <v>89</v>
      </c>
      <c r="I162" s="26">
        <v>1</v>
      </c>
      <c r="J162" s="22" t="s">
        <v>111</v>
      </c>
      <c r="K162" s="22" t="s">
        <v>56</v>
      </c>
      <c r="L162" s="26"/>
      <c r="M162" s="51">
        <f>M163</f>
        <v>94.4</v>
      </c>
    </row>
    <row r="163" spans="2:13" ht="30">
      <c r="B163" s="11"/>
      <c r="C163" s="11"/>
      <c r="D163" s="55" t="s">
        <v>330</v>
      </c>
      <c r="E163" s="132">
        <v>913</v>
      </c>
      <c r="F163" s="27" t="s">
        <v>135</v>
      </c>
      <c r="G163" s="26" t="s">
        <v>70</v>
      </c>
      <c r="H163" s="26">
        <v>89</v>
      </c>
      <c r="I163" s="26">
        <v>1</v>
      </c>
      <c r="J163" s="22" t="s">
        <v>111</v>
      </c>
      <c r="K163" s="22" t="s">
        <v>169</v>
      </c>
      <c r="L163" s="26"/>
      <c r="M163" s="51">
        <f>M164</f>
        <v>94.4</v>
      </c>
    </row>
    <row r="164" spans="2:13" ht="15.75" customHeight="1">
      <c r="B164" s="11"/>
      <c r="C164" s="11"/>
      <c r="D164" s="20" t="s">
        <v>85</v>
      </c>
      <c r="E164" s="132">
        <v>913</v>
      </c>
      <c r="F164" s="27" t="s">
        <v>135</v>
      </c>
      <c r="G164" s="26" t="s">
        <v>70</v>
      </c>
      <c r="H164" s="26">
        <v>89</v>
      </c>
      <c r="I164" s="26">
        <v>1</v>
      </c>
      <c r="J164" s="22" t="s">
        <v>111</v>
      </c>
      <c r="K164" s="22" t="s">
        <v>169</v>
      </c>
      <c r="L164" s="22" t="s">
        <v>86</v>
      </c>
      <c r="M164" s="51">
        <v>94.4</v>
      </c>
    </row>
    <row r="165" spans="2:13" ht="15">
      <c r="B165" s="11"/>
      <c r="C165" s="11"/>
      <c r="D165" s="55" t="s">
        <v>131</v>
      </c>
      <c r="E165" s="132">
        <v>913</v>
      </c>
      <c r="F165" s="135" t="s">
        <v>232</v>
      </c>
      <c r="G165" s="91"/>
      <c r="H165" s="91"/>
      <c r="I165" s="91"/>
      <c r="J165" s="91"/>
      <c r="K165" s="91"/>
      <c r="L165" s="91"/>
      <c r="M165" s="120">
        <f>M170</f>
        <v>3</v>
      </c>
    </row>
    <row r="166" spans="2:13" ht="15">
      <c r="B166" s="11"/>
      <c r="C166" s="11"/>
      <c r="D166" s="20" t="s">
        <v>47</v>
      </c>
      <c r="E166" s="132">
        <v>913</v>
      </c>
      <c r="F166" s="135" t="s">
        <v>232</v>
      </c>
      <c r="G166" s="91" t="s">
        <v>70</v>
      </c>
      <c r="H166" s="91"/>
      <c r="I166" s="91"/>
      <c r="J166" s="91"/>
      <c r="K166" s="91"/>
      <c r="L166" s="91"/>
      <c r="M166" s="120">
        <f>M167</f>
        <v>3</v>
      </c>
    </row>
    <row r="167" spans="2:13" ht="30.75" customHeight="1">
      <c r="B167" s="11"/>
      <c r="C167" s="11"/>
      <c r="D167" s="20" t="s">
        <v>307</v>
      </c>
      <c r="E167" s="132">
        <v>913</v>
      </c>
      <c r="F167" s="135" t="s">
        <v>232</v>
      </c>
      <c r="G167" s="91" t="s">
        <v>70</v>
      </c>
      <c r="H167" s="91">
        <v>89</v>
      </c>
      <c r="I167" s="91">
        <v>0</v>
      </c>
      <c r="J167" s="91"/>
      <c r="K167" s="91"/>
      <c r="L167" s="91"/>
      <c r="M167" s="120">
        <f>M168</f>
        <v>3</v>
      </c>
    </row>
    <row r="168" spans="2:13" ht="33" customHeight="1">
      <c r="B168" s="11"/>
      <c r="C168" s="11"/>
      <c r="D168" s="20" t="s">
        <v>336</v>
      </c>
      <c r="E168" s="132">
        <v>913</v>
      </c>
      <c r="F168" s="27" t="s">
        <v>232</v>
      </c>
      <c r="G168" s="26" t="s">
        <v>70</v>
      </c>
      <c r="H168" s="26">
        <v>89</v>
      </c>
      <c r="I168" s="26">
        <v>1</v>
      </c>
      <c r="J168" s="22" t="s">
        <v>111</v>
      </c>
      <c r="K168" s="26"/>
      <c r="L168" s="22"/>
      <c r="M168" s="51">
        <f>M169</f>
        <v>3</v>
      </c>
    </row>
    <row r="169" spans="2:13" ht="15.75" customHeight="1">
      <c r="B169" s="11"/>
      <c r="C169" s="11"/>
      <c r="D169" s="20" t="s">
        <v>84</v>
      </c>
      <c r="E169" s="132">
        <v>913</v>
      </c>
      <c r="F169" s="136" t="s">
        <v>232</v>
      </c>
      <c r="G169" s="22" t="s">
        <v>70</v>
      </c>
      <c r="H169" s="26">
        <v>89</v>
      </c>
      <c r="I169" s="26">
        <v>1</v>
      </c>
      <c r="J169" s="22" t="s">
        <v>111</v>
      </c>
      <c r="K169" s="26">
        <v>41000</v>
      </c>
      <c r="L169" s="22"/>
      <c r="M169" s="51">
        <f>M170</f>
        <v>3</v>
      </c>
    </row>
    <row r="170" spans="2:13" ht="18" customHeight="1">
      <c r="B170" s="11"/>
      <c r="C170" s="11"/>
      <c r="D170" s="20" t="s">
        <v>236</v>
      </c>
      <c r="E170" s="132">
        <v>913</v>
      </c>
      <c r="F170" s="136" t="s">
        <v>232</v>
      </c>
      <c r="G170" s="22" t="s">
        <v>70</v>
      </c>
      <c r="H170" s="26">
        <v>89</v>
      </c>
      <c r="I170" s="26">
        <v>1</v>
      </c>
      <c r="J170" s="22" t="s">
        <v>111</v>
      </c>
      <c r="K170" s="26">
        <v>41240</v>
      </c>
      <c r="L170" s="22"/>
      <c r="M170" s="51">
        <f>M171</f>
        <v>3</v>
      </c>
    </row>
    <row r="171" spans="2:13" ht="18.75" customHeight="1" thickBot="1">
      <c r="B171" s="11"/>
      <c r="C171" s="11"/>
      <c r="D171" s="115" t="s">
        <v>143</v>
      </c>
      <c r="E171" s="134">
        <v>913</v>
      </c>
      <c r="F171" s="137" t="s">
        <v>232</v>
      </c>
      <c r="G171" s="94" t="s">
        <v>70</v>
      </c>
      <c r="H171" s="122">
        <v>89</v>
      </c>
      <c r="I171" s="122">
        <v>1</v>
      </c>
      <c r="J171" s="94" t="s">
        <v>111</v>
      </c>
      <c r="K171" s="122">
        <v>41240</v>
      </c>
      <c r="L171" s="94" t="s">
        <v>123</v>
      </c>
      <c r="M171" s="109">
        <v>3</v>
      </c>
    </row>
    <row r="172" spans="2:13" ht="18.75" customHeight="1">
      <c r="D172" s="101"/>
      <c r="E172" s="102"/>
      <c r="F172" s="102"/>
      <c r="G172" s="102"/>
      <c r="H172" s="102"/>
      <c r="I172" s="102"/>
      <c r="J172" s="102"/>
      <c r="K172" s="102"/>
      <c r="L172" s="102"/>
      <c r="M172" s="103"/>
    </row>
  </sheetData>
  <mergeCells count="16">
    <mergeCell ref="D9:M9"/>
    <mergeCell ref="D11:D12"/>
    <mergeCell ref="E11:E12"/>
    <mergeCell ref="F11:F12"/>
    <mergeCell ref="G11:G12"/>
    <mergeCell ref="H11:K12"/>
    <mergeCell ref="L11:L12"/>
    <mergeCell ref="M11:M12"/>
    <mergeCell ref="L10:M10"/>
    <mergeCell ref="E7:M7"/>
    <mergeCell ref="D1:M1"/>
    <mergeCell ref="L2:M2"/>
    <mergeCell ref="D3:M3"/>
    <mergeCell ref="D5:M5"/>
    <mergeCell ref="D4:M4"/>
    <mergeCell ref="E6:M6"/>
  </mergeCells>
  <phoneticPr fontId="24" type="noConversion"/>
  <conditionalFormatting sqref="E140 H134:L134 K133:M133 H135:M141 J107:J109 K132:L132 J116:J118 D116:D118">
    <cfRule type="expression" dxfId="660" priority="693" stopIfTrue="1">
      <formula>$G107=""</formula>
    </cfRule>
    <cfRule type="expression" dxfId="659" priority="694" stopIfTrue="1">
      <formula>AND($H107="",$G107&lt;&gt;"")</formula>
    </cfRule>
  </conditionalFormatting>
  <conditionalFormatting sqref="F44:G45 H42:L42 E58 G58:K58 H43 K34:M35 G110:K110 I95:K95 H38:H41 J38:K38 F64:H65 G103:L103 L61:M61 J31:K34 J40:K40 K107:K109 F42:F43 J39:L39 F52:F54 K52:L54 I39:I46 I51:I53 L51 I101:K102 G107:I109 L60 L52:M53 F47:F49 K38:L39 K31:L33 E39:E42 J59:K59 I47:M47 H67:L67 I48 E59:H60 K44:M44 J110:L111 F39:G41 J43:L43 F61:G61 E67 K48:M48 K40:M42 K45:L46 F47:G48 K56:M58 J35:L36 H34:H36 E34:E37 F34:F36 J64:K65 J60 J111:J114 K111:K118 K112:M118 G116:K118">
    <cfRule type="expression" dxfId="658" priority="695" stopIfTrue="1">
      <formula>$H31=""</formula>
    </cfRule>
    <cfRule type="expression" dxfId="657" priority="696" stopIfTrue="1">
      <formula>AND($J31="",$H31&lt;&gt;"")</formula>
    </cfRule>
  </conditionalFormatting>
  <conditionalFormatting sqref="G43 K96:L98 K100:L101">
    <cfRule type="expression" dxfId="656" priority="699" stopIfTrue="1">
      <formula>$J43=""</formula>
    </cfRule>
    <cfRule type="expression" dxfId="655" priority="700" stopIfTrue="1">
      <formula>AND($K43="",$J43&lt;&gt;"")</formula>
    </cfRule>
  </conditionalFormatting>
  <conditionalFormatting sqref="H90:K90 I89:K89 G100:L100 E42:E43 F90 I96:K97 E100 E64:E65 E87:K87 G98:K99 F153:G155 F138:F140 E47:E48 E109 E96 I109:M109 E135 E140:E141 I107:L108 J144:J145 I99:L101 G95:L96 F99:G102 I102:M102 K134:M134 H135:L135 E132:L133 K143:M143 H136:M142 H144:L144 K145:L145 E146:M148 K132:K134 H148:M157 E116:E118 I116:K118">
    <cfRule type="expression" dxfId="654" priority="707" stopIfTrue="1">
      <formula>$H42=""</formula>
    </cfRule>
    <cfRule type="expression" dxfId="653" priority="708" stopIfTrue="1">
      <formula>AND($I42="",$H42&lt;&gt;"")</formula>
    </cfRule>
  </conditionalFormatting>
  <conditionalFormatting sqref="G78:L79">
    <cfRule type="expression" dxfId="652" priority="720" stopIfTrue="1">
      <formula>$F78=""</formula>
    </cfRule>
    <cfRule type="expression" dxfId="651" priority="721" stopIfTrue="1">
      <formula>AND($G78="",$F78&lt;&gt;"")</formula>
    </cfRule>
  </conditionalFormatting>
  <conditionalFormatting sqref="H21:H23 J18:K18 H46 J46:L46 J50:K51 K35:M36 E26:E28 K22:M23 K18:L20 J21:L23 K24:L25 K55:M55 E21:E23 J26:M28 L44:M44 F35:G36 G107:L107 J107:L108 G110:L110 H132:L132 F64:G66 H87:M87 D70:D72 D40:D44 D87:D90 I48:M50 F70:M72 H135:L135 F40:G43 K49:M51 K143:L143 L141:L147 F45:G51 K45:M47 L64:M66 L88 L89:M90 K132:L141 H87:K90 H132:J134 K38:L41 K44:L49 L58:M61 K57:M59 K61 K41:M43 L53:M56 I40:I56 L52:L54 K32:L35 H66:L67 J111:J114 K111:L118 G116:K118">
    <cfRule type="expression" dxfId="650" priority="722" stopIfTrue="1">
      <formula>$I18=""</formula>
    </cfRule>
    <cfRule type="expression" dxfId="649" priority="723" stopIfTrue="1">
      <formula>AND($K18="",$I18&lt;&gt;"")</formula>
    </cfRule>
  </conditionalFormatting>
  <conditionalFormatting sqref="H26:H28">
    <cfRule type="expression" dxfId="648" priority="577" stopIfTrue="1">
      <formula>$I26=""</formula>
    </cfRule>
    <cfRule type="expression" dxfId="647" priority="578" stopIfTrue="1">
      <formula>AND($K26="",$I26&lt;&gt;"")</formula>
    </cfRule>
  </conditionalFormatting>
  <conditionalFormatting sqref="J41:K41">
    <cfRule type="expression" dxfId="646" priority="575" stopIfTrue="1">
      <formula>$H41=""</formula>
    </cfRule>
    <cfRule type="expression" dxfId="645" priority="576" stopIfTrue="1">
      <formula>AND($J41="",$H41&lt;&gt;"")</formula>
    </cfRule>
  </conditionalFormatting>
  <conditionalFormatting sqref="K44:K45">
    <cfRule type="expression" dxfId="644" priority="573" stopIfTrue="1">
      <formula>$I44=""</formula>
    </cfRule>
    <cfRule type="expression" dxfId="643" priority="574" stopIfTrue="1">
      <formula>AND($K44="",$I44&lt;&gt;"")</formula>
    </cfRule>
  </conditionalFormatting>
  <conditionalFormatting sqref="F45:F46">
    <cfRule type="expression" dxfId="642" priority="569" stopIfTrue="1">
      <formula>$H45=""</formula>
    </cfRule>
    <cfRule type="expression" dxfId="641" priority="570" stopIfTrue="1">
      <formula>AND($J45="",$H45&lt;&gt;"")</formula>
    </cfRule>
  </conditionalFormatting>
  <conditionalFormatting sqref="H54">
    <cfRule type="expression" dxfId="640" priority="559" stopIfTrue="1">
      <formula>$I54=""</formula>
    </cfRule>
    <cfRule type="expression" dxfId="639" priority="560" stopIfTrue="1">
      <formula>AND($K54="",$I54&lt;&gt;"")</formula>
    </cfRule>
  </conditionalFormatting>
  <conditionalFormatting sqref="J47:L49">
    <cfRule type="expression" dxfId="638" priority="557" stopIfTrue="1">
      <formula>$H47=""</formula>
    </cfRule>
    <cfRule type="expression" dxfId="637" priority="558" stopIfTrue="1">
      <formula>AND($J47="",$H47&lt;&gt;"")</formula>
    </cfRule>
  </conditionalFormatting>
  <conditionalFormatting sqref="H49">
    <cfRule type="expression" dxfId="636" priority="545" stopIfTrue="1">
      <formula>$I49=""</formula>
    </cfRule>
    <cfRule type="expression" dxfId="635" priority="546" stopIfTrue="1">
      <formula>AND($K49="",$I49&lt;&gt;"")</formula>
    </cfRule>
  </conditionalFormatting>
  <conditionalFormatting sqref="E52">
    <cfRule type="expression" dxfId="634" priority="543" stopIfTrue="1">
      <formula>$H52=""</formula>
    </cfRule>
    <cfRule type="expression" dxfId="633" priority="544" stopIfTrue="1">
      <formula>AND($J52="",$H52&lt;&gt;"")</formula>
    </cfRule>
  </conditionalFormatting>
  <conditionalFormatting sqref="J52">
    <cfRule type="expression" dxfId="632" priority="537" stopIfTrue="1">
      <formula>$H52=""</formula>
    </cfRule>
    <cfRule type="expression" dxfId="631" priority="538" stopIfTrue="1">
      <formula>AND($J52="",$H52&lt;&gt;"")</formula>
    </cfRule>
  </conditionalFormatting>
  <conditionalFormatting sqref="E53">
    <cfRule type="expression" dxfId="630" priority="541" stopIfTrue="1">
      <formula>$H53=""</formula>
    </cfRule>
    <cfRule type="expression" dxfId="629" priority="542" stopIfTrue="1">
      <formula>AND($J53="",$H53&lt;&gt;"")</formula>
    </cfRule>
  </conditionalFormatting>
  <conditionalFormatting sqref="J53:J54">
    <cfRule type="expression" dxfId="628" priority="539" stopIfTrue="1">
      <formula>$H53=""</formula>
    </cfRule>
    <cfRule type="expression" dxfId="627" priority="540" stopIfTrue="1">
      <formula>AND($J53="",$H53&lt;&gt;"")</formula>
    </cfRule>
  </conditionalFormatting>
  <conditionalFormatting sqref="E103">
    <cfRule type="expression" dxfId="626" priority="531" stopIfTrue="1">
      <formula>$H103=""</formula>
    </cfRule>
    <cfRule type="expression" dxfId="625" priority="532" stopIfTrue="1">
      <formula>AND($I103="",$H103&lt;&gt;"")</formula>
    </cfRule>
  </conditionalFormatting>
  <conditionalFormatting sqref="E109">
    <cfRule type="expression" dxfId="624" priority="529" stopIfTrue="1">
      <formula>$H109=""</formula>
    </cfRule>
    <cfRule type="expression" dxfId="623" priority="530" stopIfTrue="1">
      <formula>AND($I109="",$H109&lt;&gt;"")</formula>
    </cfRule>
  </conditionalFormatting>
  <conditionalFormatting sqref="D110 D97 J145:J146 I100:L102 F100:G103 I103:M103 F154:G156 F147:M149 L154:M156 D164 J149:J150 F151:M153 D137:D142 J154:J156 D99:D100 G96:L100 I107:M110 F156:M157 D48:D51 D145:D154 D103 D156:D157 L168:M171 F102:L103 F168:G171 F162:M164 J168:J171 D162 D112 F107:G112 I110:I113 J110:J114 K109:M118 D116:D118 F116:G118 I116:K118">
    <cfRule type="expression" dxfId="622" priority="527" stopIfTrue="1">
      <formula>$I48=""</formula>
    </cfRule>
    <cfRule type="expression" dxfId="621" priority="528" stopIfTrue="1">
      <formula>AND($J48="",$I48&lt;&gt;"")</formula>
    </cfRule>
  </conditionalFormatting>
  <conditionalFormatting sqref="G72:J72">
    <cfRule type="expression" dxfId="620" priority="517" stopIfTrue="1">
      <formula>$H72=""</formula>
    </cfRule>
    <cfRule type="expression" dxfId="619" priority="518" stopIfTrue="1">
      <formula>AND($J72="",$H72&lt;&gt;"")</formula>
    </cfRule>
  </conditionalFormatting>
  <conditionalFormatting sqref="E155">
    <cfRule type="expression" dxfId="618" priority="515" stopIfTrue="1">
      <formula>$G155=""</formula>
    </cfRule>
    <cfRule type="expression" dxfId="617" priority="516" stopIfTrue="1">
      <formula>AND($H155="",$G155&lt;&gt;"")</formula>
    </cfRule>
  </conditionalFormatting>
  <conditionalFormatting sqref="E45:E46">
    <cfRule type="expression" dxfId="616" priority="513" stopIfTrue="1">
      <formula>$H45=""</formula>
    </cfRule>
    <cfRule type="expression" dxfId="615" priority="514" stopIfTrue="1">
      <formula>AND($J45="",$H45&lt;&gt;"")</formula>
    </cfRule>
  </conditionalFormatting>
  <conditionalFormatting sqref="E101">
    <cfRule type="expression" dxfId="614" priority="511" stopIfTrue="1">
      <formula>$H101=""</formula>
    </cfRule>
    <cfRule type="expression" dxfId="613" priority="512" stopIfTrue="1">
      <formula>AND($I101="",$H101&lt;&gt;"")</formula>
    </cfRule>
  </conditionalFormatting>
  <conditionalFormatting sqref="E89:E90">
    <cfRule type="expression" dxfId="612" priority="509" stopIfTrue="1">
      <formula>$F89=""</formula>
    </cfRule>
    <cfRule type="expression" dxfId="611" priority="510" stopIfTrue="1">
      <formula>AND($G89="",$F89&lt;&gt;"")</formula>
    </cfRule>
  </conditionalFormatting>
  <conditionalFormatting sqref="E21:E23">
    <cfRule type="expression" dxfId="610" priority="507" stopIfTrue="1">
      <formula>$I21=""</formula>
    </cfRule>
    <cfRule type="expression" dxfId="609" priority="508" stopIfTrue="1">
      <formula>AND($K21="",$I21&lt;&gt;"")</formula>
    </cfRule>
  </conditionalFormatting>
  <conditionalFormatting sqref="E26:E28">
    <cfRule type="expression" dxfId="608" priority="505" stopIfTrue="1">
      <formula>$I26=""</formula>
    </cfRule>
    <cfRule type="expression" dxfId="607" priority="506" stopIfTrue="1">
      <formula>AND($K26="",$I26&lt;&gt;"")</formula>
    </cfRule>
  </conditionalFormatting>
  <conditionalFormatting sqref="E61">
    <cfRule type="expression" dxfId="606" priority="503" stopIfTrue="1">
      <formula>$H61=""</formula>
    </cfRule>
    <cfRule type="expression" dxfId="605" priority="504" stopIfTrue="1">
      <formula>AND($J61="",$H61&lt;&gt;"")</formula>
    </cfRule>
  </conditionalFormatting>
  <conditionalFormatting sqref="E62">
    <cfRule type="expression" dxfId="604" priority="501" stopIfTrue="1">
      <formula>$H62=""</formula>
    </cfRule>
    <cfRule type="expression" dxfId="603" priority="502" stopIfTrue="1">
      <formula>AND($J62="",$H62&lt;&gt;"")</formula>
    </cfRule>
  </conditionalFormatting>
  <conditionalFormatting sqref="E102">
    <cfRule type="expression" dxfId="602" priority="499" stopIfTrue="1">
      <formula>$F102=""</formula>
    </cfRule>
    <cfRule type="expression" dxfId="601" priority="500" stopIfTrue="1">
      <formula>AND($G102="",$F102&lt;&gt;"")</formula>
    </cfRule>
  </conditionalFormatting>
  <conditionalFormatting sqref="E112:E113">
    <cfRule type="expression" dxfId="600" priority="497" stopIfTrue="1">
      <formula>$H112=""</formula>
    </cfRule>
    <cfRule type="expression" dxfId="599" priority="498" stopIfTrue="1">
      <formula>AND($I112="",$H112&lt;&gt;"")</formula>
    </cfRule>
  </conditionalFormatting>
  <conditionalFormatting sqref="E133">
    <cfRule type="expression" dxfId="598" priority="491" stopIfTrue="1">
      <formula>$H133=""</formula>
    </cfRule>
    <cfRule type="expression" dxfId="597" priority="492" stopIfTrue="1">
      <formula>AND($I133="",$H133&lt;&gt;"")</formula>
    </cfRule>
  </conditionalFormatting>
  <conditionalFormatting sqref="K151">
    <cfRule type="expression" dxfId="596" priority="489" stopIfTrue="1">
      <formula>$G151=""</formula>
    </cfRule>
    <cfRule type="expression" dxfId="595" priority="490" stopIfTrue="1">
      <formula>AND($H151="",$G151&lt;&gt;"")</formula>
    </cfRule>
  </conditionalFormatting>
  <conditionalFormatting sqref="J112:J114">
    <cfRule type="expression" dxfId="594" priority="487" stopIfTrue="1">
      <formula>$H112=""</formula>
    </cfRule>
    <cfRule type="expression" dxfId="593" priority="488" stopIfTrue="1">
      <formula>AND($J112="",$H112&lt;&gt;"")</formula>
    </cfRule>
  </conditionalFormatting>
  <conditionalFormatting sqref="F14:L14">
    <cfRule type="expression" dxfId="592" priority="485" stopIfTrue="1">
      <formula>$F14=""</formula>
    </cfRule>
    <cfRule type="expression" dxfId="591" priority="486" stopIfTrue="1">
      <formula>$G14&lt;&gt;""</formula>
    </cfRule>
  </conditionalFormatting>
  <conditionalFormatting sqref="H48">
    <cfRule type="expression" dxfId="590" priority="483" stopIfTrue="1">
      <formula>$J48=""</formula>
    </cfRule>
    <cfRule type="expression" dxfId="589" priority="484" stopIfTrue="1">
      <formula>AND($K48="",$J48&lt;&gt;"")</formula>
    </cfRule>
  </conditionalFormatting>
  <conditionalFormatting sqref="J98:L98">
    <cfRule type="expression" dxfId="588" priority="481" stopIfTrue="1">
      <formula>$H98=""</formula>
    </cfRule>
    <cfRule type="expression" dxfId="587" priority="482" stopIfTrue="1">
      <formula>AND($I98="",$H98&lt;&gt;"")</formula>
    </cfRule>
  </conditionalFormatting>
  <conditionalFormatting sqref="H87:M90">
    <cfRule type="expression" dxfId="586" priority="477" stopIfTrue="1">
      <formula>$F87=""</formula>
    </cfRule>
    <cfRule type="expression" dxfId="585" priority="478" stopIfTrue="1">
      <formula>AND($G87="",$F87&lt;&gt;"")</formula>
    </cfRule>
  </conditionalFormatting>
  <conditionalFormatting sqref="I21:I23">
    <cfRule type="expression" dxfId="584" priority="475" stopIfTrue="1">
      <formula>$I21=""</formula>
    </cfRule>
    <cfRule type="expression" dxfId="583" priority="476" stopIfTrue="1">
      <formula>AND($K21="",$I21&lt;&gt;"")</formula>
    </cfRule>
  </conditionalFormatting>
  <conditionalFormatting sqref="I26:I28">
    <cfRule type="expression" dxfId="582" priority="473" stopIfTrue="1">
      <formula>$I26=""</formula>
    </cfRule>
    <cfRule type="expression" dxfId="581" priority="474" stopIfTrue="1">
      <formula>AND($K26="",$I26&lt;&gt;"")</formula>
    </cfRule>
  </conditionalFormatting>
  <conditionalFormatting sqref="F46:G46">
    <cfRule type="expression" dxfId="580" priority="471" stopIfTrue="1">
      <formula>$H46=""</formula>
    </cfRule>
    <cfRule type="expression" dxfId="579" priority="472" stopIfTrue="1">
      <formula>AND($J46="",$H46&lt;&gt;"")</formula>
    </cfRule>
  </conditionalFormatting>
  <conditionalFormatting sqref="L49:L54">
    <cfRule type="expression" dxfId="578" priority="469" stopIfTrue="1">
      <formula>$I49=""</formula>
    </cfRule>
    <cfRule type="expression" dxfId="577" priority="470" stopIfTrue="1">
      <formula>AND($K49="",$I49&lt;&gt;"")</formula>
    </cfRule>
  </conditionalFormatting>
  <conditionalFormatting sqref="F55">
    <cfRule type="expression" dxfId="576" priority="467" stopIfTrue="1">
      <formula>$I55=""</formula>
    </cfRule>
    <cfRule type="expression" dxfId="575" priority="468" stopIfTrue="1">
      <formula>AND($K55="",$I55&lt;&gt;"")</formula>
    </cfRule>
  </conditionalFormatting>
  <conditionalFormatting sqref="G50:G55">
    <cfRule type="expression" dxfId="574" priority="465" stopIfTrue="1">
      <formula>$H50=""</formula>
    </cfRule>
    <cfRule type="expression" dxfId="573" priority="466" stopIfTrue="1">
      <formula>AND($J50="",$H50&lt;&gt;"")</formula>
    </cfRule>
  </conditionalFormatting>
  <conditionalFormatting sqref="L60:L61 K61:L61 K28:L30 F78:M79 K19:L20 K56:M58 K23:M25 L20:L22 K22:L23 L25:L27 I56:I58 K27:M29">
    <cfRule type="expression" dxfId="572" priority="463" stopIfTrue="1">
      <formula>$J19=""</formula>
    </cfRule>
    <cfRule type="expression" dxfId="571" priority="464" stopIfTrue="1">
      <formula>AND($L19="",$J19&lt;&gt;"")</formula>
    </cfRule>
  </conditionalFormatting>
  <conditionalFormatting sqref="F56:G58">
    <cfRule type="expression" dxfId="570" priority="461" stopIfTrue="1">
      <formula>$H56=""</formula>
    </cfRule>
    <cfRule type="expression" dxfId="569" priority="462" stopIfTrue="1">
      <formula>AND($J56="",$H56&lt;&gt;"")</formula>
    </cfRule>
  </conditionalFormatting>
  <conditionalFormatting sqref="I58">
    <cfRule type="expression" dxfId="568" priority="459" stopIfTrue="1">
      <formula>$I58=""</formula>
    </cfRule>
    <cfRule type="expression" dxfId="567" priority="460" stopIfTrue="1">
      <formula>AND($K58="",$I58&lt;&gt;"")</formula>
    </cfRule>
  </conditionalFormatting>
  <conditionalFormatting sqref="K61">
    <cfRule type="expression" dxfId="566" priority="457" stopIfTrue="1">
      <formula>$H61=""</formula>
    </cfRule>
    <cfRule type="expression" dxfId="565" priority="458" stopIfTrue="1">
      <formula>AND($J61="",$H61&lt;&gt;"")</formula>
    </cfRule>
  </conditionalFormatting>
  <conditionalFormatting sqref="F42:G42">
    <cfRule type="expression" dxfId="564" priority="453" stopIfTrue="1">
      <formula>$H42=""</formula>
    </cfRule>
    <cfRule type="expression" dxfId="563" priority="454" stopIfTrue="1">
      <formula>AND($J42="",$H42&lt;&gt;"")</formula>
    </cfRule>
  </conditionalFormatting>
  <conditionalFormatting sqref="E51:E53">
    <cfRule type="expression" dxfId="562" priority="447" stopIfTrue="1">
      <formula>$H51=""</formula>
    </cfRule>
    <cfRule type="expression" dxfId="561" priority="448" stopIfTrue="1">
      <formula>AND($J51="",$H51&lt;&gt;"")</formula>
    </cfRule>
  </conditionalFormatting>
  <conditionalFormatting sqref="F51:G53">
    <cfRule type="expression" dxfId="560" priority="445" stopIfTrue="1">
      <formula>$H51=""</formula>
    </cfRule>
    <cfRule type="expression" dxfId="559" priority="446" stopIfTrue="1">
      <formula>AND($J51="",$H51&lt;&gt;"")</formula>
    </cfRule>
  </conditionalFormatting>
  <conditionalFormatting sqref="E33:E35">
    <cfRule type="expression" dxfId="558" priority="443" stopIfTrue="1">
      <formula>$H33=""</formula>
    </cfRule>
    <cfRule type="expression" dxfId="557" priority="444" stopIfTrue="1">
      <formula>AND($J33="",$H33&lt;&gt;"")</formula>
    </cfRule>
  </conditionalFormatting>
  <conditionalFormatting sqref="F33:G35">
    <cfRule type="expression" dxfId="556" priority="441" stopIfTrue="1">
      <formula>$H33=""</formula>
    </cfRule>
    <cfRule type="expression" dxfId="555" priority="442" stopIfTrue="1">
      <formula>AND($J33="",$H33&lt;&gt;"")</formula>
    </cfRule>
  </conditionalFormatting>
  <conditionalFormatting sqref="K138:K140">
    <cfRule type="expression" dxfId="554" priority="439" stopIfTrue="1">
      <formula>$H138=""</formula>
    </cfRule>
    <cfRule type="expression" dxfId="553" priority="440" stopIfTrue="1">
      <formula>AND($J138="",$H138&lt;&gt;"")</formula>
    </cfRule>
  </conditionalFormatting>
  <conditionalFormatting sqref="K141">
    <cfRule type="expression" dxfId="552" priority="437" stopIfTrue="1">
      <formula>$H141=""</formula>
    </cfRule>
    <cfRule type="expression" dxfId="551" priority="438" stopIfTrue="1">
      <formula>AND($J141="",$H141&lt;&gt;"")</formula>
    </cfRule>
  </conditionalFormatting>
  <conditionalFormatting sqref="D156">
    <cfRule type="expression" dxfId="550" priority="435" stopIfTrue="1">
      <formula>$H156=""</formula>
    </cfRule>
    <cfRule type="expression" dxfId="549" priority="436" stopIfTrue="1">
      <formula>AND($I156="",$H156&lt;&gt;"")</formula>
    </cfRule>
  </conditionalFormatting>
  <conditionalFormatting sqref="D46:D47">
    <cfRule type="expression" dxfId="548" priority="433" stopIfTrue="1">
      <formula>$I46=""</formula>
    </cfRule>
    <cfRule type="expression" dxfId="547" priority="434" stopIfTrue="1">
      <formula>AND($K46="",$I46&lt;&gt;"")</formula>
    </cfRule>
  </conditionalFormatting>
  <conditionalFormatting sqref="D102">
    <cfRule type="expression" dxfId="546" priority="431" stopIfTrue="1">
      <formula>$I102=""</formula>
    </cfRule>
    <cfRule type="expression" dxfId="545" priority="432" stopIfTrue="1">
      <formula>AND($J102="",$I102&lt;&gt;"")</formula>
    </cfRule>
  </conditionalFormatting>
  <conditionalFormatting sqref="D90">
    <cfRule type="expression" dxfId="544" priority="429" stopIfTrue="1">
      <formula>$G90=""</formula>
    </cfRule>
    <cfRule type="expression" dxfId="543" priority="430" stopIfTrue="1">
      <formula>AND($H90="",$G90&lt;&gt;"")</formula>
    </cfRule>
  </conditionalFormatting>
  <conditionalFormatting sqref="D22:D24">
    <cfRule type="expression" dxfId="542" priority="427" stopIfTrue="1">
      <formula>$J22=""</formula>
    </cfRule>
    <cfRule type="expression" dxfId="541" priority="428" stopIfTrue="1">
      <formula>AND($L22="",$J22&lt;&gt;"")</formula>
    </cfRule>
  </conditionalFormatting>
  <conditionalFormatting sqref="D27:D29">
    <cfRule type="expression" dxfId="540" priority="425" stopIfTrue="1">
      <formula>$J27=""</formula>
    </cfRule>
    <cfRule type="expression" dxfId="539" priority="426" stopIfTrue="1">
      <formula>AND($L27="",$J27&lt;&gt;"")</formula>
    </cfRule>
  </conditionalFormatting>
  <conditionalFormatting sqref="D103">
    <cfRule type="expression" dxfId="538" priority="419" stopIfTrue="1">
      <formula>$G103=""</formula>
    </cfRule>
    <cfRule type="expression" dxfId="537" priority="420" stopIfTrue="1">
      <formula>AND($H103="",$G103&lt;&gt;"")</formula>
    </cfRule>
  </conditionalFormatting>
  <conditionalFormatting sqref="D134">
    <cfRule type="expression" dxfId="536" priority="411" stopIfTrue="1">
      <formula>$I134=""</formula>
    </cfRule>
    <cfRule type="expression" dxfId="535" priority="412" stopIfTrue="1">
      <formula>AND($J134="",$I134&lt;&gt;"")</formula>
    </cfRule>
  </conditionalFormatting>
  <conditionalFormatting sqref="K152">
    <cfRule type="expression" dxfId="534" priority="409" stopIfTrue="1">
      <formula>$H152=""</formula>
    </cfRule>
    <cfRule type="expression" dxfId="533" priority="410" stopIfTrue="1">
      <formula>AND($I152="",$H152&lt;&gt;"")</formula>
    </cfRule>
  </conditionalFormatting>
  <conditionalFormatting sqref="F48:G49">
    <cfRule type="expression" dxfId="532" priority="407" stopIfTrue="1">
      <formula>$I48=""</formula>
    </cfRule>
    <cfRule type="expression" dxfId="531" priority="408" stopIfTrue="1">
      <formula>AND($K48="",$I48&lt;&gt;"")</formula>
    </cfRule>
  </conditionalFormatting>
  <conditionalFormatting sqref="F14:L15">
    <cfRule type="expression" dxfId="530" priority="405" stopIfTrue="1">
      <formula>$G14=""</formula>
    </cfRule>
    <cfRule type="expression" dxfId="529" priority="406" stopIfTrue="1">
      <formula>$H14&lt;&gt;""</formula>
    </cfRule>
  </conditionalFormatting>
  <conditionalFormatting sqref="H49">
    <cfRule type="expression" dxfId="528" priority="403" stopIfTrue="1">
      <formula>$K49=""</formula>
    </cfRule>
    <cfRule type="expression" dxfId="527" priority="404" stopIfTrue="1">
      <formula>AND($L49="",$K49&lt;&gt;"")</formula>
    </cfRule>
  </conditionalFormatting>
  <conditionalFormatting sqref="J99:L99">
    <cfRule type="expression" dxfId="526" priority="401" stopIfTrue="1">
      <formula>$I99=""</formula>
    </cfRule>
    <cfRule type="expression" dxfId="525" priority="402" stopIfTrue="1">
      <formula>AND($J99="",$I99&lt;&gt;"")</formula>
    </cfRule>
  </conditionalFormatting>
  <conditionalFormatting sqref="K95:L95">
    <cfRule type="expression" dxfId="524" priority="399" stopIfTrue="1">
      <formula>$J95=""</formula>
    </cfRule>
    <cfRule type="expression" dxfId="523" priority="400" stopIfTrue="1">
      <formula>AND($K95="",$J95&lt;&gt;"")</formula>
    </cfRule>
  </conditionalFormatting>
  <conditionalFormatting sqref="H88:M90">
    <cfRule type="expression" dxfId="522" priority="397" stopIfTrue="1">
      <formula>$G88=""</formula>
    </cfRule>
    <cfRule type="expression" dxfId="521" priority="398" stopIfTrue="1">
      <formula>AND($H88="",$G88&lt;&gt;"")</formula>
    </cfRule>
  </conditionalFormatting>
  <conditionalFormatting sqref="I22:I24">
    <cfRule type="expression" dxfId="520" priority="395" stopIfTrue="1">
      <formula>$J22=""</formula>
    </cfRule>
    <cfRule type="expression" dxfId="519" priority="396" stopIfTrue="1">
      <formula>AND($L22="",$J22&lt;&gt;"")</formula>
    </cfRule>
  </conditionalFormatting>
  <conditionalFormatting sqref="I27:I29">
    <cfRule type="expression" dxfId="518" priority="393" stopIfTrue="1">
      <formula>$J27=""</formula>
    </cfRule>
    <cfRule type="expression" dxfId="517" priority="394" stopIfTrue="1">
      <formula>AND($L27="",$J27&lt;&gt;"")</formula>
    </cfRule>
  </conditionalFormatting>
  <conditionalFormatting sqref="F47:G47">
    <cfRule type="expression" dxfId="516" priority="391" stopIfTrue="1">
      <formula>$I47=""</formula>
    </cfRule>
    <cfRule type="expression" dxfId="515" priority="392" stopIfTrue="1">
      <formula>AND($K47="",$I47&lt;&gt;"")</formula>
    </cfRule>
  </conditionalFormatting>
  <conditionalFormatting sqref="L50:L55">
    <cfRule type="expression" dxfId="514" priority="389" stopIfTrue="1">
      <formula>$J50=""</formula>
    </cfRule>
    <cfRule type="expression" dxfId="513" priority="390" stopIfTrue="1">
      <formula>AND($L50="",$J50&lt;&gt;"")</formula>
    </cfRule>
  </conditionalFormatting>
  <conditionalFormatting sqref="F56">
    <cfRule type="expression" dxfId="512" priority="387" stopIfTrue="1">
      <formula>$J56=""</formula>
    </cfRule>
    <cfRule type="expression" dxfId="511" priority="388" stopIfTrue="1">
      <formula>AND($L56="",$J56&lt;&gt;"")</formula>
    </cfRule>
  </conditionalFormatting>
  <conditionalFormatting sqref="G51:G56">
    <cfRule type="expression" dxfId="510" priority="385" stopIfTrue="1">
      <formula>$I51=""</formula>
    </cfRule>
    <cfRule type="expression" dxfId="509" priority="386" stopIfTrue="1">
      <formula>AND($K51="",$I51&lt;&gt;"")</formula>
    </cfRule>
  </conditionalFormatting>
  <conditionalFormatting sqref="F57:G59">
    <cfRule type="expression" dxfId="508" priority="381" stopIfTrue="1">
      <formula>$I57=""</formula>
    </cfRule>
    <cfRule type="expression" dxfId="507" priority="382" stopIfTrue="1">
      <formula>AND($K57="",$I57&lt;&gt;"")</formula>
    </cfRule>
  </conditionalFormatting>
  <conditionalFormatting sqref="K64">
    <cfRule type="expression" dxfId="506" priority="375" stopIfTrue="1">
      <formula>$I64=""</formula>
    </cfRule>
    <cfRule type="expression" dxfId="505" priority="376" stopIfTrue="1">
      <formula>AND($K64="",$I64&lt;&gt;"")</formula>
    </cfRule>
  </conditionalFormatting>
  <conditionalFormatting sqref="F43:G43">
    <cfRule type="expression" dxfId="504" priority="373" stopIfTrue="1">
      <formula>$I43=""</formula>
    </cfRule>
    <cfRule type="expression" dxfId="503" priority="374" stopIfTrue="1">
      <formula>AND($K43="",$I43&lt;&gt;"")</formula>
    </cfRule>
  </conditionalFormatting>
  <conditionalFormatting sqref="D52:D54">
    <cfRule type="expression" dxfId="502" priority="367" stopIfTrue="1">
      <formula>$I52=""</formula>
    </cfRule>
    <cfRule type="expression" dxfId="501" priority="368" stopIfTrue="1">
      <formula>AND($K52="",$I52&lt;&gt;"")</formula>
    </cfRule>
  </conditionalFormatting>
  <conditionalFormatting sqref="F52:G54">
    <cfRule type="expression" dxfId="500" priority="365" stopIfTrue="1">
      <formula>$I52=""</formula>
    </cfRule>
    <cfRule type="expression" dxfId="499" priority="366" stopIfTrue="1">
      <formula>AND($K52="",$I52&lt;&gt;"")</formula>
    </cfRule>
  </conditionalFormatting>
  <conditionalFormatting sqref="D34:D36">
    <cfRule type="expression" dxfId="498" priority="363" stopIfTrue="1">
      <formula>$I34=""</formula>
    </cfRule>
    <cfRule type="expression" dxfId="497" priority="364" stopIfTrue="1">
      <formula>AND($K34="",$I34&lt;&gt;"")</formula>
    </cfRule>
  </conditionalFormatting>
  <conditionalFormatting sqref="F34:G36">
    <cfRule type="expression" dxfId="496" priority="361" stopIfTrue="1">
      <formula>$I34=""</formula>
    </cfRule>
    <cfRule type="expression" dxfId="495" priority="362" stopIfTrue="1">
      <formula>AND($K34="",$I34&lt;&gt;"")</formula>
    </cfRule>
  </conditionalFormatting>
  <conditionalFormatting sqref="K139:K141">
    <cfRule type="expression" dxfId="494" priority="359" stopIfTrue="1">
      <formula>$I139=""</formula>
    </cfRule>
    <cfRule type="expression" dxfId="493" priority="360" stopIfTrue="1">
      <formula>AND($K139="",$I139&lt;&gt;"")</formula>
    </cfRule>
  </conditionalFormatting>
  <conditionalFormatting sqref="K142">
    <cfRule type="expression" dxfId="492" priority="357" stopIfTrue="1">
      <formula>$I142=""</formula>
    </cfRule>
    <cfRule type="expression" dxfId="491" priority="358" stopIfTrue="1">
      <formula>AND($K142="",$I142&lt;&gt;"")</formula>
    </cfRule>
  </conditionalFormatting>
  <conditionalFormatting sqref="H140:M146">
    <cfRule type="expression" dxfId="490" priority="355" stopIfTrue="1">
      <formula>$H140=""</formula>
    </cfRule>
    <cfRule type="expression" dxfId="489" priority="356" stopIfTrue="1">
      <formula>AND($I140="",$H140&lt;&gt;"")</formula>
    </cfRule>
  </conditionalFormatting>
  <conditionalFormatting sqref="D47:D48">
    <cfRule type="expression" dxfId="488" priority="353" stopIfTrue="1">
      <formula>$I47=""</formula>
    </cfRule>
    <cfRule type="expression" dxfId="487" priority="354" stopIfTrue="1">
      <formula>AND($K47="",$I47&lt;&gt;"")</formula>
    </cfRule>
  </conditionalFormatting>
  <conditionalFormatting sqref="D140">
    <cfRule type="expression" dxfId="486" priority="351" stopIfTrue="1">
      <formula>$I140=""</formula>
    </cfRule>
    <cfRule type="expression" dxfId="485" priority="352" stopIfTrue="1">
      <formula>AND($J140="",$I140&lt;&gt;"")</formula>
    </cfRule>
  </conditionalFormatting>
  <conditionalFormatting sqref="D23:D25">
    <cfRule type="expression" dxfId="484" priority="347" stopIfTrue="1">
      <formula>$J23=""</formula>
    </cfRule>
    <cfRule type="expression" dxfId="483" priority="348" stopIfTrue="1">
      <formula>AND($L23="",$J23&lt;&gt;"")</formula>
    </cfRule>
  </conditionalFormatting>
  <conditionalFormatting sqref="D28:D29">
    <cfRule type="expression" dxfId="482" priority="345" stopIfTrue="1">
      <formula>$J28=""</formula>
    </cfRule>
    <cfRule type="expression" dxfId="481" priority="346" stopIfTrue="1">
      <formula>AND($L28="",$J28&lt;&gt;"")</formula>
    </cfRule>
  </conditionalFormatting>
  <conditionalFormatting sqref="D64">
    <cfRule type="expression" dxfId="480" priority="341" stopIfTrue="1">
      <formula>$I64=""</formula>
    </cfRule>
    <cfRule type="expression" dxfId="479" priority="342" stopIfTrue="1">
      <formula>AND($K64="",$I64&lt;&gt;"")</formula>
    </cfRule>
  </conditionalFormatting>
  <conditionalFormatting sqref="D133:D134">
    <cfRule type="expression" dxfId="478" priority="333" stopIfTrue="1">
      <formula>$I133=""</formula>
    </cfRule>
    <cfRule type="expression" dxfId="477" priority="334" stopIfTrue="1">
      <formula>AND($J133="",$I133&lt;&gt;"")</formula>
    </cfRule>
  </conditionalFormatting>
  <conditionalFormatting sqref="D138">
    <cfRule type="expression" dxfId="476" priority="331" stopIfTrue="1">
      <formula>$I138=""</formula>
    </cfRule>
    <cfRule type="expression" dxfId="475" priority="332" stopIfTrue="1">
      <formula>AND($J138="",$I138&lt;&gt;"")</formula>
    </cfRule>
  </conditionalFormatting>
  <conditionalFormatting sqref="K156">
    <cfRule type="expression" dxfId="474" priority="329" stopIfTrue="1">
      <formula>$H156=""</formula>
    </cfRule>
    <cfRule type="expression" dxfId="473" priority="330" stopIfTrue="1">
      <formula>AND($I156="",$H156&lt;&gt;"")</formula>
    </cfRule>
  </conditionalFormatting>
  <conditionalFormatting sqref="L64:M65">
    <cfRule type="expression" dxfId="472" priority="327" stopIfTrue="1">
      <formula>$I64=""</formula>
    </cfRule>
    <cfRule type="expression" dxfId="471" priority="328" stopIfTrue="1">
      <formula>AND($K64="",$I64&lt;&gt;"")</formula>
    </cfRule>
  </conditionalFormatting>
  <conditionalFormatting sqref="G15:L16">
    <cfRule type="expression" dxfId="470" priority="325" stopIfTrue="1">
      <formula>$G15=""</formula>
    </cfRule>
    <cfRule type="expression" dxfId="469" priority="326" stopIfTrue="1">
      <formula>$H15&lt;&gt;""</formula>
    </cfRule>
  </conditionalFormatting>
  <conditionalFormatting sqref="H50">
    <cfRule type="expression" dxfId="468" priority="323" stopIfTrue="1">
      <formula>$K50=""</formula>
    </cfRule>
    <cfRule type="expression" dxfId="467" priority="324" stopIfTrue="1">
      <formula>AND($L50="",$K50&lt;&gt;"")</formula>
    </cfRule>
  </conditionalFormatting>
  <conditionalFormatting sqref="J101:L101">
    <cfRule type="expression" dxfId="466" priority="321" stopIfTrue="1">
      <formula>$I101=""</formula>
    </cfRule>
    <cfRule type="expression" dxfId="465" priority="322" stopIfTrue="1">
      <formula>AND($J101="",$I101&lt;&gt;"")</formula>
    </cfRule>
  </conditionalFormatting>
  <conditionalFormatting sqref="H95:L95">
    <cfRule type="expression" dxfId="464" priority="319" stopIfTrue="1">
      <formula>$J95=""</formula>
    </cfRule>
    <cfRule type="expression" dxfId="463" priority="320" stopIfTrue="1">
      <formula>AND($K95="",$J95&lt;&gt;"")</formula>
    </cfRule>
  </conditionalFormatting>
  <conditionalFormatting sqref="H89:M90">
    <cfRule type="expression" dxfId="462" priority="317" stopIfTrue="1">
      <formula>$G89=""</formula>
    </cfRule>
    <cfRule type="expression" dxfId="461" priority="318" stopIfTrue="1">
      <formula>AND($H89="",$G89&lt;&gt;"")</formula>
    </cfRule>
  </conditionalFormatting>
  <conditionalFormatting sqref="I23:I25">
    <cfRule type="expression" dxfId="460" priority="315" stopIfTrue="1">
      <formula>$J23=""</formula>
    </cfRule>
    <cfRule type="expression" dxfId="459" priority="316" stopIfTrue="1">
      <formula>AND($L23="",$J23&lt;&gt;"")</formula>
    </cfRule>
  </conditionalFormatting>
  <conditionalFormatting sqref="I28:I30">
    <cfRule type="expression" dxfId="458" priority="313" stopIfTrue="1">
      <formula>$J28=""</formula>
    </cfRule>
    <cfRule type="expression" dxfId="457" priority="314" stopIfTrue="1">
      <formula>AND($L28="",$J28&lt;&gt;"")</formula>
    </cfRule>
  </conditionalFormatting>
  <conditionalFormatting sqref="F48:G48">
    <cfRule type="expression" dxfId="456" priority="311" stopIfTrue="1">
      <formula>$I48=""</formula>
    </cfRule>
    <cfRule type="expression" dxfId="455" priority="312" stopIfTrue="1">
      <formula>AND($K48="",$I48&lt;&gt;"")</formula>
    </cfRule>
  </conditionalFormatting>
  <conditionalFormatting sqref="L51:L56">
    <cfRule type="expression" dxfId="454" priority="309" stopIfTrue="1">
      <formula>$J51=""</formula>
    </cfRule>
    <cfRule type="expression" dxfId="453" priority="310" stopIfTrue="1">
      <formula>AND($L51="",$J51&lt;&gt;"")</formula>
    </cfRule>
  </conditionalFormatting>
  <conditionalFormatting sqref="F57">
    <cfRule type="expression" dxfId="452" priority="307" stopIfTrue="1">
      <formula>$J57=""</formula>
    </cfRule>
    <cfRule type="expression" dxfId="451" priority="308" stopIfTrue="1">
      <formula>AND($L57="",$J57&lt;&gt;"")</formula>
    </cfRule>
  </conditionalFormatting>
  <conditionalFormatting sqref="G52:G57">
    <cfRule type="expression" dxfId="450" priority="305" stopIfTrue="1">
      <formula>$I52=""</formula>
    </cfRule>
    <cfRule type="expression" dxfId="449" priority="306" stopIfTrue="1">
      <formula>AND($K52="",$I52&lt;&gt;"")</formula>
    </cfRule>
  </conditionalFormatting>
  <conditionalFormatting sqref="F58:G60">
    <cfRule type="expression" dxfId="448" priority="301" stopIfTrue="1">
      <formula>$I58=""</formula>
    </cfRule>
    <cfRule type="expression" dxfId="447" priority="302" stopIfTrue="1">
      <formula>AND($K58="",$I58&lt;&gt;"")</formula>
    </cfRule>
  </conditionalFormatting>
  <conditionalFormatting sqref="K64:K65">
    <cfRule type="expression" dxfId="446" priority="295" stopIfTrue="1">
      <formula>$I64=""</formula>
    </cfRule>
    <cfRule type="expression" dxfId="445" priority="296" stopIfTrue="1">
      <formula>AND($K64="",$I64&lt;&gt;"")</formula>
    </cfRule>
  </conditionalFormatting>
  <conditionalFormatting sqref="F44:G44">
    <cfRule type="expression" dxfId="444" priority="293" stopIfTrue="1">
      <formula>$I44=""</formula>
    </cfRule>
    <cfRule type="expression" dxfId="443" priority="294" stopIfTrue="1">
      <formula>AND($K44="",$I44&lt;&gt;"")</formula>
    </cfRule>
  </conditionalFormatting>
  <conditionalFormatting sqref="K133:K135">
    <cfRule type="expression" dxfId="442" priority="291" stopIfTrue="1">
      <formula>$I133=""</formula>
    </cfRule>
    <cfRule type="expression" dxfId="441" priority="292" stopIfTrue="1">
      <formula>AND($K133="",$I133&lt;&gt;"")</formula>
    </cfRule>
  </conditionalFormatting>
  <conditionalFormatting sqref="D53:D55">
    <cfRule type="expression" dxfId="440" priority="287" stopIfTrue="1">
      <formula>$I53=""</formula>
    </cfRule>
    <cfRule type="expression" dxfId="439" priority="288" stopIfTrue="1">
      <formula>AND($K53="",$I53&lt;&gt;"")</formula>
    </cfRule>
  </conditionalFormatting>
  <conditionalFormatting sqref="F53:G55">
    <cfRule type="expression" dxfId="438" priority="285" stopIfTrue="1">
      <formula>$I53=""</formula>
    </cfRule>
    <cfRule type="expression" dxfId="437" priority="286" stopIfTrue="1">
      <formula>AND($K53="",$I53&lt;&gt;"")</formula>
    </cfRule>
  </conditionalFormatting>
  <conditionalFormatting sqref="D35:D36">
    <cfRule type="expression" dxfId="436" priority="283" stopIfTrue="1">
      <formula>$I35=""</formula>
    </cfRule>
    <cfRule type="expression" dxfId="435" priority="284" stopIfTrue="1">
      <formula>AND($K35="",$I35&lt;&gt;"")</formula>
    </cfRule>
  </conditionalFormatting>
  <conditionalFormatting sqref="K36:M36">
    <cfRule type="expression" dxfId="434" priority="281" stopIfTrue="1">
      <formula>$I36=""</formula>
    </cfRule>
    <cfRule type="expression" dxfId="433" priority="282" stopIfTrue="1">
      <formula>AND($K36="",$I36&lt;&gt;"")</formula>
    </cfRule>
  </conditionalFormatting>
  <conditionalFormatting sqref="K143:K145">
    <cfRule type="expression" dxfId="432" priority="279" stopIfTrue="1">
      <formula>$I143=""</formula>
    </cfRule>
    <cfRule type="expression" dxfId="431" priority="280" stopIfTrue="1">
      <formula>AND($K143="",$I143&lt;&gt;"")</formula>
    </cfRule>
  </conditionalFormatting>
  <conditionalFormatting sqref="K146">
    <cfRule type="expression" dxfId="430" priority="277" stopIfTrue="1">
      <formula>$I146=""</formula>
    </cfRule>
    <cfRule type="expression" dxfId="429" priority="278" stopIfTrue="1">
      <formula>AND($K146="",$I146&lt;&gt;"")</formula>
    </cfRule>
  </conditionalFormatting>
  <conditionalFormatting sqref="H145:M151">
    <cfRule type="expression" dxfId="428" priority="271" stopIfTrue="1">
      <formula>$H145=""</formula>
    </cfRule>
    <cfRule type="expression" dxfId="427" priority="272" stopIfTrue="1">
      <formula>AND($I145="",$H145&lt;&gt;"")</formula>
    </cfRule>
  </conditionalFormatting>
  <conditionalFormatting sqref="D48:D49">
    <cfRule type="expression" dxfId="426" priority="269" stopIfTrue="1">
      <formula>$I48=""</formula>
    </cfRule>
    <cfRule type="expression" dxfId="425" priority="270" stopIfTrue="1">
      <formula>AND($K48="",$I48&lt;&gt;"")</formula>
    </cfRule>
  </conditionalFormatting>
  <conditionalFormatting sqref="D145">
    <cfRule type="expression" dxfId="424" priority="267" stopIfTrue="1">
      <formula>$I145=""</formula>
    </cfRule>
    <cfRule type="expression" dxfId="423" priority="268" stopIfTrue="1">
      <formula>AND($J145="",$I145&lt;&gt;"")</formula>
    </cfRule>
  </conditionalFormatting>
  <conditionalFormatting sqref="D22:D24">
    <cfRule type="expression" dxfId="422" priority="263" stopIfTrue="1">
      <formula>$J22=""</formula>
    </cfRule>
    <cfRule type="expression" dxfId="421" priority="264" stopIfTrue="1">
      <formula>AND($L22="",$J22&lt;&gt;"")</formula>
    </cfRule>
  </conditionalFormatting>
  <conditionalFormatting sqref="D27:D29">
    <cfRule type="expression" dxfId="420" priority="261" stopIfTrue="1">
      <formula>$J27=""</formula>
    </cfRule>
    <cfRule type="expression" dxfId="419" priority="262" stopIfTrue="1">
      <formula>AND($L27="",$J27&lt;&gt;"")</formula>
    </cfRule>
  </conditionalFormatting>
  <conditionalFormatting sqref="D64">
    <cfRule type="expression" dxfId="418" priority="259" stopIfTrue="1">
      <formula>$I64=""</formula>
    </cfRule>
    <cfRule type="expression" dxfId="417" priority="260" stopIfTrue="1">
      <formula>AND($K64="",$I64&lt;&gt;"")</formula>
    </cfRule>
  </conditionalFormatting>
  <conditionalFormatting sqref="D65">
    <cfRule type="expression" dxfId="416" priority="257" stopIfTrue="1">
      <formula>$I65=""</formula>
    </cfRule>
    <cfRule type="expression" dxfId="415" priority="258" stopIfTrue="1">
      <formula>AND($K65="",$I65&lt;&gt;"")</formula>
    </cfRule>
  </conditionalFormatting>
  <conditionalFormatting sqref="D134">
    <cfRule type="expression" dxfId="414" priority="249" stopIfTrue="1">
      <formula>$I134=""</formula>
    </cfRule>
    <cfRule type="expression" dxfId="413" priority="250" stopIfTrue="1">
      <formula>AND($J134="",$I134&lt;&gt;"")</formula>
    </cfRule>
  </conditionalFormatting>
  <conditionalFormatting sqref="D143">
    <cfRule type="expression" dxfId="412" priority="247" stopIfTrue="1">
      <formula>$I143=""</formula>
    </cfRule>
    <cfRule type="expression" dxfId="411" priority="248" stopIfTrue="1">
      <formula>AND($J143="",$I143&lt;&gt;"")</formula>
    </cfRule>
  </conditionalFormatting>
  <conditionalFormatting sqref="K142:L142">
    <cfRule type="expression" dxfId="410" priority="245" stopIfTrue="1">
      <formula>$H142=""</formula>
    </cfRule>
    <cfRule type="expression" dxfId="409" priority="246" stopIfTrue="1">
      <formula>AND($I142="",$H142&lt;&gt;"")</formula>
    </cfRule>
  </conditionalFormatting>
  <conditionalFormatting sqref="L88">
    <cfRule type="expression" dxfId="408" priority="243" stopIfTrue="1">
      <formula>$I88=""</formula>
    </cfRule>
    <cfRule type="expression" dxfId="407" priority="244" stopIfTrue="1">
      <formula>AND($K88="",$I88&lt;&gt;"")</formula>
    </cfRule>
  </conditionalFormatting>
  <conditionalFormatting sqref="F14:L15">
    <cfRule type="expression" dxfId="406" priority="241" stopIfTrue="1">
      <formula>$G14=""</formula>
    </cfRule>
    <cfRule type="expression" dxfId="405" priority="242" stopIfTrue="1">
      <formula>$H14&lt;&gt;""</formula>
    </cfRule>
  </conditionalFormatting>
  <conditionalFormatting sqref="H51">
    <cfRule type="expression" dxfId="404" priority="239" stopIfTrue="1">
      <formula>$K51=""</formula>
    </cfRule>
    <cfRule type="expression" dxfId="403" priority="240" stopIfTrue="1">
      <formula>AND($L51="",$K51&lt;&gt;"")</formula>
    </cfRule>
  </conditionalFormatting>
  <conditionalFormatting sqref="J102:L102">
    <cfRule type="expression" dxfId="402" priority="237" stopIfTrue="1">
      <formula>$I102=""</formula>
    </cfRule>
    <cfRule type="expression" dxfId="401" priority="238" stopIfTrue="1">
      <formula>AND($J102="",$I102&lt;&gt;"")</formula>
    </cfRule>
  </conditionalFormatting>
  <conditionalFormatting sqref="H96:L96">
    <cfRule type="expression" dxfId="400" priority="235" stopIfTrue="1">
      <formula>$J96=""</formula>
    </cfRule>
    <cfRule type="expression" dxfId="399" priority="236" stopIfTrue="1">
      <formula>AND($K96="",$J96&lt;&gt;"")</formula>
    </cfRule>
  </conditionalFormatting>
  <conditionalFormatting sqref="H90:M90">
    <cfRule type="expression" dxfId="398" priority="233" stopIfTrue="1">
      <formula>$G90=""</formula>
    </cfRule>
    <cfRule type="expression" dxfId="397" priority="234" stopIfTrue="1">
      <formula>AND($H90="",$G90&lt;&gt;"")</formula>
    </cfRule>
  </conditionalFormatting>
  <conditionalFormatting sqref="I22:I24">
    <cfRule type="expression" dxfId="396" priority="231" stopIfTrue="1">
      <formula>$J22=""</formula>
    </cfRule>
    <cfRule type="expression" dxfId="395" priority="232" stopIfTrue="1">
      <formula>AND($L22="",$J22&lt;&gt;"")</formula>
    </cfRule>
  </conditionalFormatting>
  <conditionalFormatting sqref="I27:I29">
    <cfRule type="expression" dxfId="394" priority="229" stopIfTrue="1">
      <formula>$J27=""</formula>
    </cfRule>
    <cfRule type="expression" dxfId="393" priority="230" stopIfTrue="1">
      <formula>AND($L27="",$J27&lt;&gt;"")</formula>
    </cfRule>
  </conditionalFormatting>
  <conditionalFormatting sqref="F49:G49">
    <cfRule type="expression" dxfId="392" priority="227" stopIfTrue="1">
      <formula>$I49=""</formula>
    </cfRule>
    <cfRule type="expression" dxfId="391" priority="228" stopIfTrue="1">
      <formula>AND($K49="",$I49&lt;&gt;"")</formula>
    </cfRule>
  </conditionalFormatting>
  <conditionalFormatting sqref="L52:L57">
    <cfRule type="expression" dxfId="390" priority="225" stopIfTrue="1">
      <formula>$J52=""</formula>
    </cfRule>
    <cfRule type="expression" dxfId="389" priority="226" stopIfTrue="1">
      <formula>AND($L52="",$J52&lt;&gt;"")</formula>
    </cfRule>
  </conditionalFormatting>
  <conditionalFormatting sqref="F58">
    <cfRule type="expression" dxfId="388" priority="223" stopIfTrue="1">
      <formula>$J58=""</formula>
    </cfRule>
    <cfRule type="expression" dxfId="387" priority="224" stopIfTrue="1">
      <formula>AND($L58="",$J58&lt;&gt;"")</formula>
    </cfRule>
  </conditionalFormatting>
  <conditionalFormatting sqref="G53:G58">
    <cfRule type="expression" dxfId="386" priority="221" stopIfTrue="1">
      <formula>$I53=""</formula>
    </cfRule>
    <cfRule type="expression" dxfId="385" priority="222" stopIfTrue="1">
      <formula>AND($K53="",$I53&lt;&gt;"")</formula>
    </cfRule>
  </conditionalFormatting>
  <conditionalFormatting sqref="I66">
    <cfRule type="expression" dxfId="384" priority="219" stopIfTrue="1">
      <formula>$J66=""</formula>
    </cfRule>
    <cfRule type="expression" dxfId="383" priority="220" stopIfTrue="1">
      <formula>AND($L66="",$J66&lt;&gt;"")</formula>
    </cfRule>
  </conditionalFormatting>
  <conditionalFormatting sqref="F59:G61">
    <cfRule type="expression" dxfId="382" priority="217" stopIfTrue="1">
      <formula>$I59=""</formula>
    </cfRule>
    <cfRule type="expression" dxfId="381" priority="218" stopIfTrue="1">
      <formula>AND($K59="",$I59&lt;&gt;"")</formula>
    </cfRule>
  </conditionalFormatting>
  <conditionalFormatting sqref="I61">
    <cfRule type="expression" dxfId="380" priority="215" stopIfTrue="1">
      <formula>$J61=""</formula>
    </cfRule>
    <cfRule type="expression" dxfId="379" priority="216" stopIfTrue="1">
      <formula>AND($L61="",$J61&lt;&gt;"")</formula>
    </cfRule>
  </conditionalFormatting>
  <conditionalFormatting sqref="K64">
    <cfRule type="expression" dxfId="378" priority="213" stopIfTrue="1">
      <formula>$I64=""</formula>
    </cfRule>
    <cfRule type="expression" dxfId="377" priority="214" stopIfTrue="1">
      <formula>AND($K64="",$I64&lt;&gt;"")</formula>
    </cfRule>
  </conditionalFormatting>
  <conditionalFormatting sqref="K65:K66">
    <cfRule type="expression" dxfId="376" priority="211" stopIfTrue="1">
      <formula>$I65=""</formula>
    </cfRule>
    <cfRule type="expression" dxfId="375" priority="212" stopIfTrue="1">
      <formula>AND($K65="",$I65&lt;&gt;"")</formula>
    </cfRule>
  </conditionalFormatting>
  <conditionalFormatting sqref="F43:G43">
    <cfRule type="expression" dxfId="374" priority="209" stopIfTrue="1">
      <formula>$I43=""</formula>
    </cfRule>
    <cfRule type="expression" dxfId="373" priority="210" stopIfTrue="1">
      <formula>AND($K43="",$I43&lt;&gt;"")</formula>
    </cfRule>
  </conditionalFormatting>
  <conditionalFormatting sqref="K134:K140">
    <cfRule type="expression" dxfId="372" priority="207" stopIfTrue="1">
      <formula>$I134=""</formula>
    </cfRule>
    <cfRule type="expression" dxfId="371" priority="208" stopIfTrue="1">
      <formula>AND($K134="",$I134&lt;&gt;"")</formula>
    </cfRule>
  </conditionalFormatting>
  <conditionalFormatting sqref="D54:D56">
    <cfRule type="expression" dxfId="370" priority="203" stopIfTrue="1">
      <formula>$I54=""</formula>
    </cfRule>
    <cfRule type="expression" dxfId="369" priority="204" stopIfTrue="1">
      <formula>AND($K54="",$I54&lt;&gt;"")</formula>
    </cfRule>
  </conditionalFormatting>
  <conditionalFormatting sqref="F54:G56">
    <cfRule type="expression" dxfId="368" priority="201" stopIfTrue="1">
      <formula>$I54=""</formula>
    </cfRule>
    <cfRule type="expression" dxfId="367" priority="202" stopIfTrue="1">
      <formula>AND($K54="",$I54&lt;&gt;"")</formula>
    </cfRule>
  </conditionalFormatting>
  <conditionalFormatting sqref="D34:D36">
    <cfRule type="expression" dxfId="366" priority="199" stopIfTrue="1">
      <formula>$I34=""</formula>
    </cfRule>
    <cfRule type="expression" dxfId="365" priority="200" stopIfTrue="1">
      <formula>AND($K34="",$I34&lt;&gt;"")</formula>
    </cfRule>
  </conditionalFormatting>
  <conditionalFormatting sqref="F34:G36">
    <cfRule type="expression" dxfId="364" priority="197" stopIfTrue="1">
      <formula>$I34=""</formula>
    </cfRule>
    <cfRule type="expression" dxfId="363" priority="198" stopIfTrue="1">
      <formula>AND($K34="",$I34&lt;&gt;"")</formula>
    </cfRule>
  </conditionalFormatting>
  <conditionalFormatting sqref="K148:K150">
    <cfRule type="expression" dxfId="362" priority="195" stopIfTrue="1">
      <formula>$I148=""</formula>
    </cfRule>
    <cfRule type="expression" dxfId="361" priority="196" stopIfTrue="1">
      <formula>AND($K148="",$I148&lt;&gt;"")</formula>
    </cfRule>
  </conditionalFormatting>
  <conditionalFormatting sqref="K151">
    <cfRule type="expression" dxfId="360" priority="193" stopIfTrue="1">
      <formula>$I151=""</formula>
    </cfRule>
    <cfRule type="expression" dxfId="359" priority="194" stopIfTrue="1">
      <formula>AND($K151="",$I151&lt;&gt;"")</formula>
    </cfRule>
  </conditionalFormatting>
  <conditionalFormatting sqref="D45">
    <cfRule type="expression" dxfId="358" priority="187" stopIfTrue="1">
      <formula>$I45=""</formula>
    </cfRule>
    <cfRule type="expression" dxfId="357" priority="188" stopIfTrue="1">
      <formula>AND($K45="",$I45&lt;&gt;"")</formula>
    </cfRule>
  </conditionalFormatting>
  <conditionalFormatting sqref="D46">
    <cfRule type="expression" dxfId="356" priority="185" stopIfTrue="1">
      <formula>$G46=""</formula>
    </cfRule>
    <cfRule type="expression" dxfId="355" priority="186" stopIfTrue="1">
      <formula>AND($H46="",$G46&lt;&gt;"")</formula>
    </cfRule>
  </conditionalFormatting>
  <conditionalFormatting sqref="D168">
    <cfRule type="expression" dxfId="354" priority="183" stopIfTrue="1">
      <formula>$H168=""</formula>
    </cfRule>
    <cfRule type="expression" dxfId="353" priority="184" stopIfTrue="1">
      <formula>AND($I168="",$H168&lt;&gt;"")</formula>
    </cfRule>
  </conditionalFormatting>
  <conditionalFormatting sqref="D48:D49">
    <cfRule type="expression" dxfId="352" priority="181" stopIfTrue="1">
      <formula>$I48=""</formula>
    </cfRule>
    <cfRule type="expression" dxfId="351" priority="182" stopIfTrue="1">
      <formula>AND($K48="",$I48&lt;&gt;"")</formula>
    </cfRule>
  </conditionalFormatting>
  <conditionalFormatting sqref="D148">
    <cfRule type="expression" dxfId="350" priority="179" stopIfTrue="1">
      <formula>$I148=""</formula>
    </cfRule>
    <cfRule type="expression" dxfId="349" priority="180" stopIfTrue="1">
      <formula>AND($J148="",$I148&lt;&gt;"")</formula>
    </cfRule>
  </conditionalFormatting>
  <conditionalFormatting sqref="D22:D24">
    <cfRule type="expression" dxfId="348" priority="175" stopIfTrue="1">
      <formula>$J22=""</formula>
    </cfRule>
    <cfRule type="expression" dxfId="347" priority="176" stopIfTrue="1">
      <formula>AND($L22="",$J22&lt;&gt;"")</formula>
    </cfRule>
  </conditionalFormatting>
  <conditionalFormatting sqref="D27:D29">
    <cfRule type="expression" dxfId="346" priority="173" stopIfTrue="1">
      <formula>$J27=""</formula>
    </cfRule>
    <cfRule type="expression" dxfId="345" priority="174" stopIfTrue="1">
      <formula>AND($L27="",$J27&lt;&gt;"")</formula>
    </cfRule>
  </conditionalFormatting>
  <conditionalFormatting sqref="D64">
    <cfRule type="expression" dxfId="344" priority="171" stopIfTrue="1">
      <formula>$I64=""</formula>
    </cfRule>
    <cfRule type="expression" dxfId="343" priority="172" stopIfTrue="1">
      <formula>AND($K64="",$I64&lt;&gt;"")</formula>
    </cfRule>
  </conditionalFormatting>
  <conditionalFormatting sqref="D65">
    <cfRule type="expression" dxfId="342" priority="169" stopIfTrue="1">
      <formula>$I65=""</formula>
    </cfRule>
    <cfRule type="expression" dxfId="341" priority="170" stopIfTrue="1">
      <formula>AND($K65="",$I65&lt;&gt;"")</formula>
    </cfRule>
  </conditionalFormatting>
  <conditionalFormatting sqref="D107:D109">
    <cfRule type="expression" dxfId="340" priority="167" stopIfTrue="1">
      <formula>$G107=""</formula>
    </cfRule>
    <cfRule type="expression" dxfId="339" priority="168" stopIfTrue="1">
      <formula>AND($H107="",$G107&lt;&gt;"")</formula>
    </cfRule>
  </conditionalFormatting>
  <conditionalFormatting sqref="D137:D143">
    <cfRule type="expression" dxfId="338" priority="161" stopIfTrue="1">
      <formula>$I137=""</formula>
    </cfRule>
    <cfRule type="expression" dxfId="337" priority="162" stopIfTrue="1">
      <formula>AND($J137="",$I137&lt;&gt;"")</formula>
    </cfRule>
  </conditionalFormatting>
  <conditionalFormatting sqref="D146">
    <cfRule type="expression" dxfId="336" priority="159" stopIfTrue="1">
      <formula>$I146=""</formula>
    </cfRule>
    <cfRule type="expression" dxfId="335" priority="160" stopIfTrue="1">
      <formula>AND($J146="",$I146&lt;&gt;"")</formula>
    </cfRule>
  </conditionalFormatting>
  <conditionalFormatting sqref="K164">
    <cfRule type="expression" dxfId="334" priority="157" stopIfTrue="1">
      <formula>$H164=""</formula>
    </cfRule>
    <cfRule type="expression" dxfId="333" priority="158" stopIfTrue="1">
      <formula>AND($I164="",$H164&lt;&gt;"")</formula>
    </cfRule>
  </conditionalFormatting>
  <conditionalFormatting sqref="F46:G48">
    <cfRule type="expression" dxfId="332" priority="155" stopIfTrue="1">
      <formula>$I46=""</formula>
    </cfRule>
    <cfRule type="expression" dxfId="331" priority="156" stopIfTrue="1">
      <formula>AND($K46="",$I46&lt;&gt;"")</formula>
    </cfRule>
  </conditionalFormatting>
  <conditionalFormatting sqref="F14:L15">
    <cfRule type="expression" dxfId="330" priority="153" stopIfTrue="1">
      <formula>$G14=""</formula>
    </cfRule>
    <cfRule type="expression" dxfId="329" priority="154" stopIfTrue="1">
      <formula>$H14&lt;&gt;""</formula>
    </cfRule>
  </conditionalFormatting>
  <conditionalFormatting sqref="H51">
    <cfRule type="expression" dxfId="328" priority="151" stopIfTrue="1">
      <formula>$K51=""</formula>
    </cfRule>
    <cfRule type="expression" dxfId="327" priority="152" stopIfTrue="1">
      <formula>AND($L51="",$K51&lt;&gt;"")</formula>
    </cfRule>
  </conditionalFormatting>
  <conditionalFormatting sqref="J102:L102">
    <cfRule type="expression" dxfId="326" priority="149" stopIfTrue="1">
      <formula>$I102=""</formula>
    </cfRule>
    <cfRule type="expression" dxfId="325" priority="150" stopIfTrue="1">
      <formula>AND($J102="",$I102&lt;&gt;"")</formula>
    </cfRule>
  </conditionalFormatting>
  <conditionalFormatting sqref="H96:L96">
    <cfRule type="expression" dxfId="324" priority="147" stopIfTrue="1">
      <formula>$J96=""</formula>
    </cfRule>
    <cfRule type="expression" dxfId="323" priority="148" stopIfTrue="1">
      <formula>AND($K96="",$J96&lt;&gt;"")</formula>
    </cfRule>
  </conditionalFormatting>
  <conditionalFormatting sqref="H90:M90">
    <cfRule type="expression" dxfId="322" priority="145" stopIfTrue="1">
      <formula>$G90=""</formula>
    </cfRule>
    <cfRule type="expression" dxfId="321" priority="146" stopIfTrue="1">
      <formula>AND($H90="",$G90&lt;&gt;"")</formula>
    </cfRule>
  </conditionalFormatting>
  <conditionalFormatting sqref="I22:I24">
    <cfRule type="expression" dxfId="320" priority="143" stopIfTrue="1">
      <formula>$J22=""</formula>
    </cfRule>
    <cfRule type="expression" dxfId="319" priority="144" stopIfTrue="1">
      <formula>AND($L22="",$J22&lt;&gt;"")</formula>
    </cfRule>
  </conditionalFormatting>
  <conditionalFormatting sqref="I27:I29">
    <cfRule type="expression" dxfId="318" priority="141" stopIfTrue="1">
      <formula>$J27=""</formula>
    </cfRule>
    <cfRule type="expression" dxfId="317" priority="142" stopIfTrue="1">
      <formula>AND($L27="",$J27&lt;&gt;"")</formula>
    </cfRule>
  </conditionalFormatting>
  <conditionalFormatting sqref="F49:G49">
    <cfRule type="expression" dxfId="316" priority="139" stopIfTrue="1">
      <formula>$I49=""</formula>
    </cfRule>
    <cfRule type="expression" dxfId="315" priority="140" stopIfTrue="1">
      <formula>AND($K49="",$I49&lt;&gt;"")</formula>
    </cfRule>
  </conditionalFormatting>
  <conditionalFormatting sqref="L52:L57">
    <cfRule type="expression" dxfId="314" priority="137" stopIfTrue="1">
      <formula>$J52=""</formula>
    </cfRule>
    <cfRule type="expression" dxfId="313" priority="138" stopIfTrue="1">
      <formula>AND($L52="",$J52&lt;&gt;"")</formula>
    </cfRule>
  </conditionalFormatting>
  <conditionalFormatting sqref="F58">
    <cfRule type="expression" dxfId="312" priority="135" stopIfTrue="1">
      <formula>$J58=""</formula>
    </cfRule>
    <cfRule type="expression" dxfId="311" priority="136" stopIfTrue="1">
      <formula>AND($L58="",$J58&lt;&gt;"")</formula>
    </cfRule>
  </conditionalFormatting>
  <conditionalFormatting sqref="G53:G58">
    <cfRule type="expression" dxfId="310" priority="133" stopIfTrue="1">
      <formula>$I53=""</formula>
    </cfRule>
    <cfRule type="expression" dxfId="309" priority="134" stopIfTrue="1">
      <formula>AND($K53="",$I53&lt;&gt;"")</formula>
    </cfRule>
  </conditionalFormatting>
  <conditionalFormatting sqref="I66">
    <cfRule type="expression" dxfId="308" priority="131" stopIfTrue="1">
      <formula>$J66=""</formula>
    </cfRule>
    <cfRule type="expression" dxfId="307" priority="132" stopIfTrue="1">
      <formula>AND($L66="",$J66&lt;&gt;"")</formula>
    </cfRule>
  </conditionalFormatting>
  <conditionalFormatting sqref="F59:G61">
    <cfRule type="expression" dxfId="306" priority="129" stopIfTrue="1">
      <formula>$I59=""</formula>
    </cfRule>
    <cfRule type="expression" dxfId="305" priority="130" stopIfTrue="1">
      <formula>AND($K59="",$I59&lt;&gt;"")</formula>
    </cfRule>
  </conditionalFormatting>
  <conditionalFormatting sqref="I61">
    <cfRule type="expression" dxfId="304" priority="127" stopIfTrue="1">
      <formula>$J61=""</formula>
    </cfRule>
    <cfRule type="expression" dxfId="303" priority="128" stopIfTrue="1">
      <formula>AND($L61="",$J61&lt;&gt;"")</formula>
    </cfRule>
  </conditionalFormatting>
  <conditionalFormatting sqref="K64">
    <cfRule type="expression" dxfId="302" priority="125" stopIfTrue="1">
      <formula>$I64=""</formula>
    </cfRule>
    <cfRule type="expression" dxfId="301" priority="126" stopIfTrue="1">
      <formula>AND($K64="",$I64&lt;&gt;"")</formula>
    </cfRule>
  </conditionalFormatting>
  <conditionalFormatting sqref="K65:K66">
    <cfRule type="expression" dxfId="300" priority="123" stopIfTrue="1">
      <formula>$I65=""</formula>
    </cfRule>
    <cfRule type="expression" dxfId="299" priority="124" stopIfTrue="1">
      <formula>AND($K65="",$I65&lt;&gt;"")</formula>
    </cfRule>
  </conditionalFormatting>
  <conditionalFormatting sqref="F43:G43">
    <cfRule type="expression" dxfId="298" priority="121" stopIfTrue="1">
      <formula>$I43=""</formula>
    </cfRule>
    <cfRule type="expression" dxfId="297" priority="122" stopIfTrue="1">
      <formula>AND($K43="",$I43&lt;&gt;"")</formula>
    </cfRule>
  </conditionalFormatting>
  <conditionalFormatting sqref="K137:K143">
    <cfRule type="expression" dxfId="296" priority="119" stopIfTrue="1">
      <formula>$I137=""</formula>
    </cfRule>
    <cfRule type="expression" dxfId="295" priority="120" stopIfTrue="1">
      <formula>AND($K137="",$I137&lt;&gt;"")</formula>
    </cfRule>
  </conditionalFormatting>
  <conditionalFormatting sqref="D54:D56">
    <cfRule type="expression" dxfId="294" priority="115" stopIfTrue="1">
      <formula>$I54=""</formula>
    </cfRule>
    <cfRule type="expression" dxfId="293" priority="116" stopIfTrue="1">
      <formula>AND($K54="",$I54&lt;&gt;"")</formula>
    </cfRule>
  </conditionalFormatting>
  <conditionalFormatting sqref="F54:G56">
    <cfRule type="expression" dxfId="292" priority="113" stopIfTrue="1">
      <formula>$I54=""</formula>
    </cfRule>
    <cfRule type="expression" dxfId="291" priority="114" stopIfTrue="1">
      <formula>AND($K54="",$I54&lt;&gt;"")</formula>
    </cfRule>
  </conditionalFormatting>
  <conditionalFormatting sqref="D34:D36">
    <cfRule type="expression" dxfId="290" priority="111" stopIfTrue="1">
      <formula>$I34=""</formula>
    </cfRule>
    <cfRule type="expression" dxfId="289" priority="112" stopIfTrue="1">
      <formula>AND($K34="",$I34&lt;&gt;"")</formula>
    </cfRule>
  </conditionalFormatting>
  <conditionalFormatting sqref="F34:G36">
    <cfRule type="expression" dxfId="288" priority="109" stopIfTrue="1">
      <formula>$I34=""</formula>
    </cfRule>
    <cfRule type="expression" dxfId="287" priority="110" stopIfTrue="1">
      <formula>AND($K34="",$I34&lt;&gt;"")</formula>
    </cfRule>
  </conditionalFormatting>
  <conditionalFormatting sqref="K151:K153">
    <cfRule type="expression" dxfId="286" priority="107" stopIfTrue="1">
      <formula>$I151=""</formula>
    </cfRule>
    <cfRule type="expression" dxfId="285" priority="108" stopIfTrue="1">
      <formula>AND($K151="",$I151&lt;&gt;"")</formula>
    </cfRule>
  </conditionalFormatting>
  <conditionalFormatting sqref="K154">
    <cfRule type="expression" dxfId="284" priority="105" stopIfTrue="1">
      <formula>$I154=""</formula>
    </cfRule>
    <cfRule type="expression" dxfId="283" priority="106" stopIfTrue="1">
      <formula>AND($K154="",$I154&lt;&gt;"")</formula>
    </cfRule>
  </conditionalFormatting>
  <conditionalFormatting sqref="D45">
    <cfRule type="expression" dxfId="282" priority="99" stopIfTrue="1">
      <formula>$I45=""</formula>
    </cfRule>
    <cfRule type="expression" dxfId="281" priority="100" stopIfTrue="1">
      <formula>AND($K45="",$I45&lt;&gt;"")</formula>
    </cfRule>
  </conditionalFormatting>
  <conditionalFormatting sqref="D171">
    <cfRule type="expression" dxfId="280" priority="97" stopIfTrue="1">
      <formula>$H171=""</formula>
    </cfRule>
    <cfRule type="expression" dxfId="279" priority="98" stopIfTrue="1">
      <formula>AND($I171="",$H171&lt;&gt;"")</formula>
    </cfRule>
  </conditionalFormatting>
  <conditionalFormatting sqref="D48:D49">
    <cfRule type="expression" dxfId="278" priority="95" stopIfTrue="1">
      <formula>$I48=""</formula>
    </cfRule>
    <cfRule type="expression" dxfId="277" priority="96" stopIfTrue="1">
      <formula>AND($K48="",$I48&lt;&gt;"")</formula>
    </cfRule>
  </conditionalFormatting>
  <conditionalFormatting sqref="D108">
    <cfRule type="expression" dxfId="276" priority="93" stopIfTrue="1">
      <formula>$I108=""</formula>
    </cfRule>
    <cfRule type="expression" dxfId="275" priority="94" stopIfTrue="1">
      <formula>AND($J108="",$I108&lt;&gt;"")</formula>
    </cfRule>
  </conditionalFormatting>
  <conditionalFormatting sqref="D95:D97">
    <cfRule type="expression" dxfId="274" priority="91" stopIfTrue="1">
      <formula>$G95=""</formula>
    </cfRule>
    <cfRule type="expression" dxfId="273" priority="92" stopIfTrue="1">
      <formula>AND($H95="",$G95&lt;&gt;"")</formula>
    </cfRule>
  </conditionalFormatting>
  <conditionalFormatting sqref="D22:D24">
    <cfRule type="expression" dxfId="272" priority="89" stopIfTrue="1">
      <formula>$J22=""</formula>
    </cfRule>
    <cfRule type="expression" dxfId="271" priority="90" stopIfTrue="1">
      <formula>AND($L22="",$J22&lt;&gt;"")</formula>
    </cfRule>
  </conditionalFormatting>
  <conditionalFormatting sqref="D27:D29">
    <cfRule type="expression" dxfId="270" priority="87" stopIfTrue="1">
      <formula>$J27=""</formula>
    </cfRule>
    <cfRule type="expression" dxfId="269" priority="88" stopIfTrue="1">
      <formula>AND($L27="",$J27&lt;&gt;"")</formula>
    </cfRule>
  </conditionalFormatting>
  <conditionalFormatting sqref="D64">
    <cfRule type="expression" dxfId="268" priority="85" stopIfTrue="1">
      <formula>$I64=""</formula>
    </cfRule>
    <cfRule type="expression" dxfId="267" priority="86" stopIfTrue="1">
      <formula>AND($K64="",$I64&lt;&gt;"")</formula>
    </cfRule>
  </conditionalFormatting>
  <conditionalFormatting sqref="D65">
    <cfRule type="expression" dxfId="266" priority="83" stopIfTrue="1">
      <formula>$I65=""</formula>
    </cfRule>
    <cfRule type="expression" dxfId="265" priority="84" stopIfTrue="1">
      <formula>AND($K65="",$I65&lt;&gt;"")</formula>
    </cfRule>
  </conditionalFormatting>
  <conditionalFormatting sqref="D109:D112">
    <cfRule type="expression" dxfId="264" priority="81" stopIfTrue="1">
      <formula>$G109=""</formula>
    </cfRule>
    <cfRule type="expression" dxfId="263" priority="82" stopIfTrue="1">
      <formula>AND($H109="",$G109&lt;&gt;"")</formula>
    </cfRule>
  </conditionalFormatting>
  <conditionalFormatting sqref="D134">
    <cfRule type="expression" dxfId="262" priority="77" stopIfTrue="1">
      <formula>$I134=""</formula>
    </cfRule>
    <cfRule type="expression" dxfId="261" priority="78" stopIfTrue="1">
      <formula>AND($J134="",$I134&lt;&gt;"")</formula>
    </cfRule>
  </conditionalFormatting>
  <conditionalFormatting sqref="D140:D146">
    <cfRule type="expression" dxfId="260" priority="75" stopIfTrue="1">
      <formula>$I140=""</formula>
    </cfRule>
    <cfRule type="expression" dxfId="259" priority="76" stopIfTrue="1">
      <formula>AND($J140="",$I140&lt;&gt;"")</formula>
    </cfRule>
  </conditionalFormatting>
  <conditionalFormatting sqref="D149">
    <cfRule type="expression" dxfId="258" priority="73" stopIfTrue="1">
      <formula>$I149=""</formula>
    </cfRule>
    <cfRule type="expression" dxfId="257" priority="74" stopIfTrue="1">
      <formula>AND($J149="",$I149&lt;&gt;"")</formula>
    </cfRule>
  </conditionalFormatting>
  <conditionalFormatting sqref="H150:L150">
    <cfRule type="expression" dxfId="256" priority="71" stopIfTrue="1">
      <formula>$H150=""</formula>
    </cfRule>
    <cfRule type="expression" dxfId="255" priority="72" stopIfTrue="1">
      <formula>AND($I150="",$H150&lt;&gt;"")</formula>
    </cfRule>
  </conditionalFormatting>
  <conditionalFormatting sqref="F46:G48">
    <cfRule type="expression" dxfId="254" priority="69" stopIfTrue="1">
      <formula>$I46=""</formula>
    </cfRule>
    <cfRule type="expression" dxfId="253" priority="70" stopIfTrue="1">
      <formula>AND($K46="",$I46&lt;&gt;"")</formula>
    </cfRule>
  </conditionalFormatting>
  <conditionalFormatting sqref="F14:L15">
    <cfRule type="expression" dxfId="252" priority="67" stopIfTrue="1">
      <formula>$G14=""</formula>
    </cfRule>
    <cfRule type="expression" dxfId="251" priority="68" stopIfTrue="1">
      <formula>$H14&lt;&gt;""</formula>
    </cfRule>
  </conditionalFormatting>
  <conditionalFormatting sqref="H51">
    <cfRule type="expression" dxfId="250" priority="65" stopIfTrue="1">
      <formula>$K51=""</formula>
    </cfRule>
    <cfRule type="expression" dxfId="249" priority="66" stopIfTrue="1">
      <formula>AND($L51="",$K51&lt;&gt;"")</formula>
    </cfRule>
  </conditionalFormatting>
  <conditionalFormatting sqref="K107:L108">
    <cfRule type="expression" dxfId="248" priority="63" stopIfTrue="1">
      <formula>$I107=""</formula>
    </cfRule>
    <cfRule type="expression" dxfId="247" priority="64" stopIfTrue="1">
      <formula>AND($J107="",$I107&lt;&gt;"")</formula>
    </cfRule>
  </conditionalFormatting>
  <conditionalFormatting sqref="H99:L99">
    <cfRule type="expression" dxfId="246" priority="61" stopIfTrue="1">
      <formula>$J99=""</formula>
    </cfRule>
    <cfRule type="expression" dxfId="245" priority="62" stopIfTrue="1">
      <formula>AND($K99="",$J99&lt;&gt;"")</formula>
    </cfRule>
  </conditionalFormatting>
  <conditionalFormatting sqref="H95:M97">
    <cfRule type="expression" dxfId="244" priority="59" stopIfTrue="1">
      <formula>$G95=""</formula>
    </cfRule>
    <cfRule type="expression" dxfId="243" priority="60" stopIfTrue="1">
      <formula>AND($H95="",$G95&lt;&gt;"")</formula>
    </cfRule>
  </conditionalFormatting>
  <conditionalFormatting sqref="I22:I24">
    <cfRule type="expression" dxfId="242" priority="57" stopIfTrue="1">
      <formula>$J22=""</formula>
    </cfRule>
    <cfRule type="expression" dxfId="241" priority="58" stopIfTrue="1">
      <formula>AND($L22="",$J22&lt;&gt;"")</formula>
    </cfRule>
  </conditionalFormatting>
  <conditionalFormatting sqref="I27:I29">
    <cfRule type="expression" dxfId="240" priority="55" stopIfTrue="1">
      <formula>$J27=""</formula>
    </cfRule>
    <cfRule type="expression" dxfId="239" priority="56" stopIfTrue="1">
      <formula>AND($L27="",$J27&lt;&gt;"")</formula>
    </cfRule>
  </conditionalFormatting>
  <conditionalFormatting sqref="F49:G49">
    <cfRule type="expression" dxfId="238" priority="53" stopIfTrue="1">
      <formula>$I49=""</formula>
    </cfRule>
    <cfRule type="expression" dxfId="237" priority="54" stopIfTrue="1">
      <formula>AND($K49="",$I49&lt;&gt;"")</formula>
    </cfRule>
  </conditionalFormatting>
  <conditionalFormatting sqref="L52:L57">
    <cfRule type="expression" dxfId="236" priority="51" stopIfTrue="1">
      <formula>$J52=""</formula>
    </cfRule>
    <cfRule type="expression" dxfId="235" priority="52" stopIfTrue="1">
      <formula>AND($L52="",$J52&lt;&gt;"")</formula>
    </cfRule>
  </conditionalFormatting>
  <conditionalFormatting sqref="F58">
    <cfRule type="expression" dxfId="234" priority="49" stopIfTrue="1">
      <formula>$J58=""</formula>
    </cfRule>
    <cfRule type="expression" dxfId="233" priority="50" stopIfTrue="1">
      <formula>AND($L58="",$J58&lt;&gt;"")</formula>
    </cfRule>
  </conditionalFormatting>
  <conditionalFormatting sqref="G53:G58">
    <cfRule type="expression" dxfId="232" priority="47" stopIfTrue="1">
      <formula>$I53=""</formula>
    </cfRule>
    <cfRule type="expression" dxfId="231" priority="48" stopIfTrue="1">
      <formula>AND($K53="",$I53&lt;&gt;"")</formula>
    </cfRule>
  </conditionalFormatting>
  <conditionalFormatting sqref="I66">
    <cfRule type="expression" dxfId="230" priority="45" stopIfTrue="1">
      <formula>$J66=""</formula>
    </cfRule>
    <cfRule type="expression" dxfId="229" priority="46" stopIfTrue="1">
      <formula>AND($L66="",$J66&lt;&gt;"")</formula>
    </cfRule>
  </conditionalFormatting>
  <conditionalFormatting sqref="F59:G61">
    <cfRule type="expression" dxfId="228" priority="43" stopIfTrue="1">
      <formula>$I59=""</formula>
    </cfRule>
    <cfRule type="expression" dxfId="227" priority="44" stopIfTrue="1">
      <formula>AND($K59="",$I59&lt;&gt;"")</formula>
    </cfRule>
  </conditionalFormatting>
  <conditionalFormatting sqref="I61">
    <cfRule type="expression" dxfId="226" priority="41" stopIfTrue="1">
      <formula>$J61=""</formula>
    </cfRule>
    <cfRule type="expression" dxfId="225" priority="42" stopIfTrue="1">
      <formula>AND($L61="",$J61&lt;&gt;"")</formula>
    </cfRule>
  </conditionalFormatting>
  <conditionalFormatting sqref="K64">
    <cfRule type="expression" dxfId="224" priority="39" stopIfTrue="1">
      <formula>$I64=""</formula>
    </cfRule>
    <cfRule type="expression" dxfId="223" priority="40" stopIfTrue="1">
      <formula>AND($K64="",$I64&lt;&gt;"")</formula>
    </cfRule>
  </conditionalFormatting>
  <conditionalFormatting sqref="K65:K66">
    <cfRule type="expression" dxfId="222" priority="37" stopIfTrue="1">
      <formula>$I65=""</formula>
    </cfRule>
    <cfRule type="expression" dxfId="221" priority="38" stopIfTrue="1">
      <formula>AND($K65="",$I65&lt;&gt;"")</formula>
    </cfRule>
  </conditionalFormatting>
  <conditionalFormatting sqref="F43:G43">
    <cfRule type="expression" dxfId="220" priority="35" stopIfTrue="1">
      <formula>$I43=""</formula>
    </cfRule>
    <cfRule type="expression" dxfId="219" priority="36" stopIfTrue="1">
      <formula>AND($K43="",$I43&lt;&gt;"")</formula>
    </cfRule>
  </conditionalFormatting>
  <conditionalFormatting sqref="K140:K146">
    <cfRule type="expression" dxfId="218" priority="33" stopIfTrue="1">
      <formula>$I140=""</formula>
    </cfRule>
    <cfRule type="expression" dxfId="217" priority="34" stopIfTrue="1">
      <formula>AND($K140="",$I140&lt;&gt;"")</formula>
    </cfRule>
  </conditionalFormatting>
  <conditionalFormatting sqref="H87:K87">
    <cfRule type="expression" dxfId="216" priority="31" stopIfTrue="1">
      <formula>$I87=""</formula>
    </cfRule>
    <cfRule type="expression" dxfId="215" priority="32" stopIfTrue="1">
      <formula>AND($K87="",$I87&lt;&gt;"")</formula>
    </cfRule>
  </conditionalFormatting>
  <conditionalFormatting sqref="D54:D56">
    <cfRule type="expression" dxfId="214" priority="29" stopIfTrue="1">
      <formula>$I54=""</formula>
    </cfRule>
    <cfRule type="expression" dxfId="213" priority="30" stopIfTrue="1">
      <formula>AND($K54="",$I54&lt;&gt;"")</formula>
    </cfRule>
  </conditionalFormatting>
  <conditionalFormatting sqref="F54:G56">
    <cfRule type="expression" dxfId="212" priority="27" stopIfTrue="1">
      <formula>$I54=""</formula>
    </cfRule>
    <cfRule type="expression" dxfId="211" priority="28" stopIfTrue="1">
      <formula>AND($K54="",$I54&lt;&gt;"")</formula>
    </cfRule>
  </conditionalFormatting>
  <conditionalFormatting sqref="D34:D36">
    <cfRule type="expression" dxfId="210" priority="25" stopIfTrue="1">
      <formula>$I34=""</formula>
    </cfRule>
    <cfRule type="expression" dxfId="209" priority="26" stopIfTrue="1">
      <formula>AND($K34="",$I34&lt;&gt;"")</formula>
    </cfRule>
  </conditionalFormatting>
  <conditionalFormatting sqref="F34:G36">
    <cfRule type="expression" dxfId="208" priority="23" stopIfTrue="1">
      <formula>$I34=""</formula>
    </cfRule>
    <cfRule type="expression" dxfId="207" priority="24" stopIfTrue="1">
      <formula>AND($K34="",$I34&lt;&gt;"")</formula>
    </cfRule>
  </conditionalFormatting>
  <conditionalFormatting sqref="K154:K156">
    <cfRule type="expression" dxfId="206" priority="21" stopIfTrue="1">
      <formula>$I154=""</formula>
    </cfRule>
    <cfRule type="expression" dxfId="205" priority="22" stopIfTrue="1">
      <formula>AND($K154="",$I154&lt;&gt;"")</formula>
    </cfRule>
  </conditionalFormatting>
  <conditionalFormatting sqref="K157">
    <cfRule type="expression" dxfId="204" priority="19" stopIfTrue="1">
      <formula>$I157=""</formula>
    </cfRule>
    <cfRule type="expression" dxfId="203" priority="20" stopIfTrue="1">
      <formula>AND($K157="",$I157&lt;&gt;"")</formula>
    </cfRule>
  </conditionalFormatting>
  <conditionalFormatting sqref="H97:L97">
    <cfRule type="expression" dxfId="202" priority="17" stopIfTrue="1">
      <formula>$I97=""</formula>
    </cfRule>
    <cfRule type="expression" dxfId="201" priority="18" stopIfTrue="1">
      <formula>AND($K97="",$I97&lt;&gt;"")</formula>
    </cfRule>
  </conditionalFormatting>
  <conditionalFormatting sqref="D97">
    <cfRule type="expression" dxfId="200" priority="15" stopIfTrue="1">
      <formula>$G97=""</formula>
    </cfRule>
    <cfRule type="expression" dxfId="199" priority="16" stopIfTrue="1">
      <formula>AND($H97="",$G97&lt;&gt;"")</formula>
    </cfRule>
  </conditionalFormatting>
  <conditionalFormatting sqref="D45">
    <cfRule type="expression" dxfId="198" priority="13" stopIfTrue="1">
      <formula>$I45=""</formula>
    </cfRule>
    <cfRule type="expression" dxfId="197" priority="14" stopIfTrue="1">
      <formula>AND($K45="",$I45&lt;&gt;"")</formula>
    </cfRule>
  </conditionalFormatting>
  <conditionalFormatting sqref="D118">
    <cfRule type="expression" dxfId="196" priority="1" stopIfTrue="1">
      <formula>$G118=""</formula>
    </cfRule>
    <cfRule type="expression" dxfId="195" priority="2" stopIfTrue="1">
      <formula>AND($H118="",$G118&lt;&gt;"")</formula>
    </cfRule>
  </conditionalFormatting>
  <pageMargins left="0.31496062992125984" right="0" top="0" bottom="0" header="0.19685039370078741" footer="0.19685039370078741"/>
  <pageSetup paperSize="9" scale="70" fitToHeight="1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46"/>
  </sheetPr>
  <dimension ref="A1:P172"/>
  <sheetViews>
    <sheetView topLeftCell="C42" zoomScaleSheetLayoutView="100" workbookViewId="0">
      <selection activeCell="D5" sqref="D5:M5"/>
    </sheetView>
  </sheetViews>
  <sheetFormatPr defaultColWidth="9.140625" defaultRowHeight="12.75"/>
  <cols>
    <col min="1" max="1" width="0.5703125" style="10" hidden="1" customWidth="1"/>
    <col min="2" max="2" width="2.5703125" style="10" hidden="1" customWidth="1"/>
    <col min="3" max="3" width="0.7109375" style="10" customWidth="1"/>
    <col min="4" max="4" width="83.140625" style="68" customWidth="1"/>
    <col min="5" max="5" width="4.85546875" style="18" customWidth="1"/>
    <col min="6" max="6" width="4" style="18" customWidth="1"/>
    <col min="7" max="7" width="4.5703125" style="18" customWidth="1"/>
    <col min="8" max="8" width="3.5703125" style="18" customWidth="1"/>
    <col min="9" max="9" width="3.85546875" style="18" customWidth="1"/>
    <col min="10" max="10" width="4.7109375" style="18" customWidth="1"/>
    <col min="11" max="11" width="6.28515625" style="18" customWidth="1"/>
    <col min="12" max="12" width="5" style="18" customWidth="1"/>
    <col min="13" max="13" width="10.7109375" style="69" customWidth="1"/>
    <col min="14" max="16384" width="9.140625" style="10"/>
  </cols>
  <sheetData>
    <row r="1" spans="1:13" ht="39.75" hidden="1" customHeight="1">
      <c r="D1" s="191"/>
      <c r="E1" s="191"/>
      <c r="F1" s="191"/>
      <c r="G1" s="191"/>
      <c r="H1" s="191"/>
      <c r="I1" s="191"/>
      <c r="J1" s="191"/>
      <c r="K1" s="191"/>
      <c r="L1" s="191"/>
      <c r="M1" s="191"/>
    </row>
    <row r="2" spans="1:13" ht="11.25" customHeight="1">
      <c r="D2" s="14"/>
      <c r="E2" s="14"/>
      <c r="F2" s="14"/>
      <c r="G2" s="57"/>
      <c r="H2" s="57"/>
      <c r="I2" s="57"/>
      <c r="J2" s="57"/>
      <c r="K2" s="57"/>
      <c r="L2" s="192" t="s">
        <v>88</v>
      </c>
      <c r="M2" s="192"/>
    </row>
    <row r="3" spans="1:13" ht="15" customHeight="1">
      <c r="D3" s="192" t="s">
        <v>301</v>
      </c>
      <c r="E3" s="186"/>
      <c r="F3" s="186"/>
      <c r="G3" s="186"/>
      <c r="H3" s="186"/>
      <c r="I3" s="186"/>
      <c r="J3" s="186"/>
      <c r="K3" s="186"/>
      <c r="L3" s="186"/>
      <c r="M3" s="186"/>
    </row>
    <row r="4" spans="1:13" ht="13.5" customHeight="1">
      <c r="D4" s="192" t="s">
        <v>302</v>
      </c>
      <c r="E4" s="186"/>
      <c r="F4" s="186"/>
      <c r="G4" s="186"/>
      <c r="H4" s="186"/>
      <c r="I4" s="186"/>
      <c r="J4" s="186"/>
      <c r="K4" s="186"/>
      <c r="L4" s="186"/>
      <c r="M4" s="186"/>
    </row>
    <row r="5" spans="1:13" ht="14.25" customHeight="1">
      <c r="D5" s="193" t="s">
        <v>335</v>
      </c>
      <c r="E5" s="192"/>
      <c r="F5" s="192"/>
      <c r="G5" s="192"/>
      <c r="H5" s="192"/>
      <c r="I5" s="192"/>
      <c r="J5" s="192"/>
      <c r="K5" s="192"/>
      <c r="L5" s="192"/>
      <c r="M5" s="192"/>
    </row>
    <row r="6" spans="1:13" ht="15" customHeight="1">
      <c r="D6" s="14"/>
      <c r="E6" s="189" t="s">
        <v>343</v>
      </c>
      <c r="F6" s="194"/>
      <c r="G6" s="194"/>
      <c r="H6" s="194"/>
      <c r="I6" s="194"/>
      <c r="J6" s="194"/>
      <c r="K6" s="194"/>
      <c r="L6" s="194"/>
      <c r="M6" s="194"/>
    </row>
    <row r="7" spans="1:13" ht="14.25" customHeight="1">
      <c r="D7" s="14"/>
      <c r="E7" s="254" t="s">
        <v>342</v>
      </c>
      <c r="F7" s="190"/>
      <c r="G7" s="190"/>
      <c r="H7" s="190"/>
      <c r="I7" s="190"/>
      <c r="J7" s="190"/>
      <c r="K7" s="190"/>
      <c r="L7" s="190"/>
      <c r="M7" s="190"/>
    </row>
    <row r="8" spans="1:13" ht="8.25" customHeight="1">
      <c r="D8" s="14"/>
      <c r="E8" s="14"/>
      <c r="F8" s="14"/>
      <c r="G8" s="57"/>
      <c r="H8" s="57"/>
      <c r="I8" s="57"/>
      <c r="J8" s="57"/>
      <c r="K8" s="57"/>
      <c r="L8" s="57"/>
      <c r="M8" s="62"/>
    </row>
    <row r="9" spans="1:13" ht="30" customHeight="1">
      <c r="D9" s="195" t="s">
        <v>310</v>
      </c>
      <c r="E9" s="195"/>
      <c r="F9" s="195"/>
      <c r="G9" s="195"/>
      <c r="H9" s="195"/>
      <c r="I9" s="195"/>
      <c r="J9" s="195"/>
      <c r="K9" s="195"/>
      <c r="L9" s="195"/>
      <c r="M9" s="195"/>
    </row>
    <row r="10" spans="1:13" ht="17.25" customHeight="1" thickBot="1">
      <c r="D10" s="66"/>
      <c r="E10" s="67"/>
      <c r="F10" s="67"/>
      <c r="G10" s="67"/>
      <c r="H10" s="67"/>
      <c r="I10" s="67"/>
      <c r="J10" s="67"/>
      <c r="K10" s="67"/>
      <c r="L10" s="220" t="s">
        <v>332</v>
      </c>
      <c r="M10" s="221"/>
    </row>
    <row r="11" spans="1:13" ht="20.25" customHeight="1">
      <c r="B11" s="11"/>
      <c r="C11" s="11"/>
      <c r="D11" s="196" t="s">
        <v>74</v>
      </c>
      <c r="E11" s="198" t="s">
        <v>145</v>
      </c>
      <c r="F11" s="198" t="s">
        <v>75</v>
      </c>
      <c r="G11" s="198" t="s">
        <v>146</v>
      </c>
      <c r="H11" s="200" t="s">
        <v>76</v>
      </c>
      <c r="I11" s="201"/>
      <c r="J11" s="202"/>
      <c r="K11" s="203"/>
      <c r="L11" s="198" t="s">
        <v>77</v>
      </c>
      <c r="M11" s="218" t="s">
        <v>333</v>
      </c>
    </row>
    <row r="12" spans="1:13" ht="9.75" customHeight="1" thickBot="1">
      <c r="A12" s="3" t="s">
        <v>48</v>
      </c>
      <c r="B12" s="6"/>
      <c r="C12" s="6"/>
      <c r="D12" s="212"/>
      <c r="E12" s="213"/>
      <c r="F12" s="213"/>
      <c r="G12" s="213"/>
      <c r="H12" s="214"/>
      <c r="I12" s="215"/>
      <c r="J12" s="216"/>
      <c r="K12" s="217"/>
      <c r="L12" s="213"/>
      <c r="M12" s="219"/>
    </row>
    <row r="13" spans="1:13" ht="14.25" customHeight="1" thickBot="1">
      <c r="A13" s="3"/>
      <c r="B13" s="6"/>
      <c r="C13" s="6"/>
      <c r="D13" s="59">
        <v>1</v>
      </c>
      <c r="E13" s="60">
        <v>2</v>
      </c>
      <c r="F13" s="60">
        <v>3</v>
      </c>
      <c r="G13" s="60">
        <v>4</v>
      </c>
      <c r="H13" s="118">
        <v>5</v>
      </c>
      <c r="I13" s="119">
        <v>6</v>
      </c>
      <c r="J13" s="118">
        <v>7</v>
      </c>
      <c r="K13" s="119">
        <v>8</v>
      </c>
      <c r="L13" s="60">
        <v>9</v>
      </c>
      <c r="M13" s="71">
        <v>10</v>
      </c>
    </row>
    <row r="14" spans="1:13" s="12" customFormat="1" ht="16.5" customHeight="1" thickBot="1">
      <c r="A14" s="12">
        <v>3</v>
      </c>
      <c r="B14" s="15"/>
      <c r="C14" s="15"/>
      <c r="D14" s="104" t="s">
        <v>159</v>
      </c>
      <c r="E14" s="79"/>
      <c r="F14" s="99"/>
      <c r="G14" s="63"/>
      <c r="H14" s="116" t="s">
        <v>49</v>
      </c>
      <c r="I14" s="117"/>
      <c r="J14" s="117"/>
      <c r="K14" s="63"/>
      <c r="L14" s="63" t="s">
        <v>49</v>
      </c>
      <c r="M14" s="76">
        <f>M15</f>
        <v>2453.5100000000002</v>
      </c>
    </row>
    <row r="15" spans="1:13" s="12" customFormat="1" ht="30.75" customHeight="1">
      <c r="B15" s="15"/>
      <c r="C15" s="15"/>
      <c r="D15" s="114" t="s">
        <v>303</v>
      </c>
      <c r="E15" s="112">
        <v>913</v>
      </c>
      <c r="F15" s="110"/>
      <c r="G15" s="110"/>
      <c r="H15" s="110"/>
      <c r="I15" s="110"/>
      <c r="J15" s="110"/>
      <c r="K15" s="110"/>
      <c r="L15" s="110"/>
      <c r="M15" s="105">
        <f>M16+M83+M91+M98+M119+M158+M165</f>
        <v>2453.5100000000002</v>
      </c>
    </row>
    <row r="16" spans="1:13" s="12" customFormat="1" ht="16.5" customHeight="1">
      <c r="A16" s="12">
        <v>4</v>
      </c>
      <c r="B16" s="15"/>
      <c r="C16" s="15"/>
      <c r="D16" s="30" t="s">
        <v>69</v>
      </c>
      <c r="E16" s="111">
        <v>913</v>
      </c>
      <c r="F16" s="24" t="s">
        <v>70</v>
      </c>
      <c r="G16" s="64"/>
      <c r="H16" s="64" t="s">
        <v>49</v>
      </c>
      <c r="I16" s="64"/>
      <c r="J16" s="64"/>
      <c r="K16" s="64"/>
      <c r="L16" s="65" t="s">
        <v>49</v>
      </c>
      <c r="M16" s="61">
        <f>M17+M30+M67+M73</f>
        <v>1565.6100000000001</v>
      </c>
    </row>
    <row r="17" spans="1:16" s="12" customFormat="1" ht="15.75" hidden="1" customHeight="1">
      <c r="A17" s="12">
        <v>5</v>
      </c>
      <c r="B17" s="15"/>
      <c r="C17" s="15"/>
      <c r="D17" s="20" t="s">
        <v>208</v>
      </c>
      <c r="E17" s="111">
        <v>913</v>
      </c>
      <c r="F17" s="24" t="s">
        <v>70</v>
      </c>
      <c r="G17" s="24" t="s">
        <v>130</v>
      </c>
      <c r="H17" s="64"/>
      <c r="I17" s="64"/>
      <c r="J17" s="64"/>
      <c r="K17" s="64"/>
      <c r="L17" s="65"/>
      <c r="M17" s="61">
        <f>M18+M25</f>
        <v>0</v>
      </c>
      <c r="N17" s="17"/>
      <c r="O17" s="17"/>
      <c r="P17" s="17"/>
    </row>
    <row r="18" spans="1:16" s="12" customFormat="1" ht="30" hidden="1" customHeight="1">
      <c r="B18" s="15"/>
      <c r="C18" s="15"/>
      <c r="D18" s="20" t="s">
        <v>304</v>
      </c>
      <c r="E18" s="111">
        <v>913</v>
      </c>
      <c r="F18" s="24" t="s">
        <v>70</v>
      </c>
      <c r="G18" s="24" t="s">
        <v>130</v>
      </c>
      <c r="H18" s="24">
        <v>65</v>
      </c>
      <c r="I18" s="24" t="s">
        <v>239</v>
      </c>
      <c r="J18" s="24"/>
      <c r="K18" s="24"/>
      <c r="L18" s="29"/>
      <c r="M18" s="61">
        <f>M19</f>
        <v>0</v>
      </c>
      <c r="N18" s="17"/>
      <c r="O18" s="17"/>
      <c r="P18" s="17"/>
    </row>
    <row r="19" spans="1:16" s="12" customFormat="1" ht="18" hidden="1" customHeight="1">
      <c r="B19" s="15"/>
      <c r="C19" s="15"/>
      <c r="D19" s="30" t="s">
        <v>44</v>
      </c>
      <c r="E19" s="111">
        <v>913</v>
      </c>
      <c r="F19" s="24" t="s">
        <v>70</v>
      </c>
      <c r="G19" s="24" t="s">
        <v>130</v>
      </c>
      <c r="H19" s="24">
        <v>65</v>
      </c>
      <c r="I19" s="24" t="s">
        <v>160</v>
      </c>
      <c r="J19" s="23" t="s">
        <v>111</v>
      </c>
      <c r="K19" s="95"/>
      <c r="L19" s="25"/>
      <c r="M19" s="51">
        <f>M20</f>
        <v>0</v>
      </c>
      <c r="N19" s="17"/>
      <c r="O19" s="17"/>
      <c r="P19" s="17"/>
    </row>
    <row r="20" spans="1:16" s="12" customFormat="1" ht="15.75" hidden="1" customHeight="1">
      <c r="B20" s="15"/>
      <c r="C20" s="15"/>
      <c r="D20" s="30" t="s">
        <v>84</v>
      </c>
      <c r="E20" s="111">
        <v>913</v>
      </c>
      <c r="F20" s="24" t="s">
        <v>70</v>
      </c>
      <c r="G20" s="24" t="s">
        <v>130</v>
      </c>
      <c r="H20" s="24">
        <v>65</v>
      </c>
      <c r="I20" s="24" t="s">
        <v>160</v>
      </c>
      <c r="J20" s="23" t="s">
        <v>111</v>
      </c>
      <c r="K20" s="24" t="s">
        <v>136</v>
      </c>
      <c r="L20" s="25"/>
      <c r="M20" s="51">
        <f>M21</f>
        <v>0</v>
      </c>
      <c r="N20" s="17"/>
      <c r="O20" s="17"/>
      <c r="P20" s="17"/>
    </row>
    <row r="21" spans="1:16" s="12" customFormat="1" ht="15.75" hidden="1" customHeight="1">
      <c r="B21" s="15"/>
      <c r="C21" s="15"/>
      <c r="D21" s="20" t="s">
        <v>100</v>
      </c>
      <c r="E21" s="111">
        <v>913</v>
      </c>
      <c r="F21" s="24" t="s">
        <v>70</v>
      </c>
      <c r="G21" s="24" t="s">
        <v>130</v>
      </c>
      <c r="H21" s="24">
        <v>65</v>
      </c>
      <c r="I21" s="24" t="s">
        <v>160</v>
      </c>
      <c r="J21" s="23" t="s">
        <v>111</v>
      </c>
      <c r="K21" s="24">
        <v>41150</v>
      </c>
      <c r="L21" s="22"/>
      <c r="M21" s="51">
        <f>M22</f>
        <v>0</v>
      </c>
      <c r="N21" s="17"/>
      <c r="O21" s="17"/>
      <c r="P21" s="17"/>
    </row>
    <row r="22" spans="1:16" s="12" customFormat="1" ht="17.25" hidden="1" customHeight="1">
      <c r="B22" s="15"/>
      <c r="C22" s="15"/>
      <c r="D22" s="20" t="s">
        <v>60</v>
      </c>
      <c r="E22" s="111">
        <v>913</v>
      </c>
      <c r="F22" s="26" t="s">
        <v>70</v>
      </c>
      <c r="G22" s="24" t="s">
        <v>130</v>
      </c>
      <c r="H22" s="24">
        <v>65</v>
      </c>
      <c r="I22" s="22" t="s">
        <v>160</v>
      </c>
      <c r="J22" s="23" t="s">
        <v>111</v>
      </c>
      <c r="K22" s="22" t="s">
        <v>101</v>
      </c>
      <c r="L22" s="22" t="s">
        <v>63</v>
      </c>
      <c r="M22" s="51">
        <f>M23+M24</f>
        <v>0</v>
      </c>
      <c r="N22" s="17"/>
      <c r="O22" s="17"/>
      <c r="P22" s="17"/>
    </row>
    <row r="23" spans="1:16" s="12" customFormat="1" ht="15.75" hidden="1" customHeight="1">
      <c r="B23" s="15"/>
      <c r="C23" s="15"/>
      <c r="D23" s="20" t="s">
        <v>155</v>
      </c>
      <c r="E23" s="111">
        <v>913</v>
      </c>
      <c r="F23" s="26" t="s">
        <v>70</v>
      </c>
      <c r="G23" s="24" t="s">
        <v>130</v>
      </c>
      <c r="H23" s="24">
        <v>65</v>
      </c>
      <c r="I23" s="22" t="s">
        <v>160</v>
      </c>
      <c r="J23" s="23" t="s">
        <v>111</v>
      </c>
      <c r="K23" s="22" t="s">
        <v>101</v>
      </c>
      <c r="L23" s="22" t="s">
        <v>163</v>
      </c>
      <c r="M23" s="51"/>
      <c r="N23" s="17"/>
      <c r="O23" s="17"/>
      <c r="P23" s="17"/>
    </row>
    <row r="24" spans="1:16" s="12" customFormat="1" ht="15.75" hidden="1" customHeight="1">
      <c r="B24" s="15"/>
      <c r="C24" s="15"/>
      <c r="D24" s="20" t="s">
        <v>61</v>
      </c>
      <c r="E24" s="111">
        <v>913</v>
      </c>
      <c r="F24" s="26" t="s">
        <v>70</v>
      </c>
      <c r="G24" s="24" t="s">
        <v>130</v>
      </c>
      <c r="H24" s="24">
        <v>65</v>
      </c>
      <c r="I24" s="22" t="s">
        <v>160</v>
      </c>
      <c r="J24" s="23" t="s">
        <v>111</v>
      </c>
      <c r="K24" s="22" t="s">
        <v>101</v>
      </c>
      <c r="L24" s="22" t="s">
        <v>62</v>
      </c>
      <c r="M24" s="51"/>
      <c r="N24" s="17"/>
      <c r="O24" s="17"/>
      <c r="P24" s="17"/>
    </row>
    <row r="25" spans="1:16" s="12" customFormat="1" ht="17.25" hidden="1" customHeight="1">
      <c r="B25" s="15"/>
      <c r="C25" s="15"/>
      <c r="D25" s="55" t="s">
        <v>83</v>
      </c>
      <c r="E25" s="111">
        <v>913</v>
      </c>
      <c r="F25" s="24" t="s">
        <v>70</v>
      </c>
      <c r="G25" s="24" t="s">
        <v>130</v>
      </c>
      <c r="H25" s="24">
        <v>65</v>
      </c>
      <c r="I25" s="24" t="s">
        <v>160</v>
      </c>
      <c r="J25" s="23" t="s">
        <v>111</v>
      </c>
      <c r="K25" s="24">
        <v>44200</v>
      </c>
      <c r="L25" s="22"/>
      <c r="M25" s="106">
        <f>M26</f>
        <v>0</v>
      </c>
      <c r="N25" s="17"/>
      <c r="O25" s="17"/>
      <c r="P25" s="17"/>
    </row>
    <row r="26" spans="1:16" ht="30.75" hidden="1" customHeight="1">
      <c r="A26" s="10">
        <v>6</v>
      </c>
      <c r="B26" s="11"/>
      <c r="C26" s="11"/>
      <c r="D26" s="55" t="s">
        <v>78</v>
      </c>
      <c r="E26" s="111">
        <v>913</v>
      </c>
      <c r="F26" s="24" t="s">
        <v>70</v>
      </c>
      <c r="G26" s="24" t="s">
        <v>130</v>
      </c>
      <c r="H26" s="24">
        <v>65</v>
      </c>
      <c r="I26" s="24" t="s">
        <v>160</v>
      </c>
      <c r="J26" s="23" t="s">
        <v>111</v>
      </c>
      <c r="K26" s="111" t="s">
        <v>256</v>
      </c>
      <c r="L26" s="22"/>
      <c r="M26" s="106">
        <f>M27</f>
        <v>0</v>
      </c>
      <c r="N26" s="28"/>
      <c r="O26" s="28"/>
    </row>
    <row r="27" spans="1:16" ht="17.25" hidden="1" customHeight="1">
      <c r="B27" s="11"/>
      <c r="C27" s="11"/>
      <c r="D27" s="20" t="s">
        <v>60</v>
      </c>
      <c r="E27" s="111">
        <v>913</v>
      </c>
      <c r="F27" s="26" t="s">
        <v>70</v>
      </c>
      <c r="G27" s="24" t="s">
        <v>130</v>
      </c>
      <c r="H27" s="24">
        <v>65</v>
      </c>
      <c r="I27" s="22" t="s">
        <v>160</v>
      </c>
      <c r="J27" s="23" t="s">
        <v>111</v>
      </c>
      <c r="K27" s="22" t="s">
        <v>256</v>
      </c>
      <c r="L27" s="22" t="s">
        <v>63</v>
      </c>
      <c r="M27" s="51"/>
    </row>
    <row r="28" spans="1:16" ht="16.5" hidden="1" customHeight="1">
      <c r="B28" s="11"/>
      <c r="C28" s="11"/>
      <c r="D28" s="20" t="s">
        <v>155</v>
      </c>
      <c r="E28" s="111">
        <v>913</v>
      </c>
      <c r="F28" s="26" t="s">
        <v>70</v>
      </c>
      <c r="G28" s="24" t="s">
        <v>130</v>
      </c>
      <c r="H28" s="24">
        <v>65</v>
      </c>
      <c r="I28" s="22" t="s">
        <v>160</v>
      </c>
      <c r="J28" s="23" t="s">
        <v>111</v>
      </c>
      <c r="K28" s="22" t="s">
        <v>256</v>
      </c>
      <c r="L28" s="22" t="s">
        <v>163</v>
      </c>
      <c r="M28" s="51"/>
    </row>
    <row r="29" spans="1:16" ht="31.5" hidden="1" customHeight="1">
      <c r="B29" s="11"/>
      <c r="C29" s="11"/>
      <c r="D29" s="20" t="s">
        <v>61</v>
      </c>
      <c r="E29" s="111">
        <v>913</v>
      </c>
      <c r="F29" s="26" t="s">
        <v>70</v>
      </c>
      <c r="G29" s="24" t="s">
        <v>130</v>
      </c>
      <c r="H29" s="24">
        <v>65</v>
      </c>
      <c r="I29" s="22" t="s">
        <v>160</v>
      </c>
      <c r="J29" s="23" t="s">
        <v>111</v>
      </c>
      <c r="K29" s="22" t="s">
        <v>256</v>
      </c>
      <c r="L29" s="22" t="s">
        <v>62</v>
      </c>
      <c r="M29" s="51"/>
    </row>
    <row r="30" spans="1:16" ht="30" customHeight="1">
      <c r="B30" s="11"/>
      <c r="C30" s="11"/>
      <c r="D30" s="20" t="s">
        <v>234</v>
      </c>
      <c r="E30" s="111">
        <v>913</v>
      </c>
      <c r="F30" s="24" t="s">
        <v>70</v>
      </c>
      <c r="G30" s="24" t="s">
        <v>71</v>
      </c>
      <c r="H30" s="24" t="s">
        <v>49</v>
      </c>
      <c r="I30" s="24"/>
      <c r="J30" s="24"/>
      <c r="K30" s="24"/>
      <c r="L30" s="29" t="s">
        <v>49</v>
      </c>
      <c r="M30" s="51">
        <f>M31+M62</f>
        <v>1342.6100000000001</v>
      </c>
    </row>
    <row r="31" spans="1:16" ht="31.5" customHeight="1">
      <c r="B31" s="11"/>
      <c r="C31" s="11"/>
      <c r="D31" s="20" t="s">
        <v>305</v>
      </c>
      <c r="E31" s="111">
        <v>913</v>
      </c>
      <c r="F31" s="24" t="s">
        <v>70</v>
      </c>
      <c r="G31" s="24" t="s">
        <v>71</v>
      </c>
      <c r="H31" s="24">
        <v>65</v>
      </c>
      <c r="I31" s="24"/>
      <c r="J31" s="24"/>
      <c r="K31" s="24"/>
      <c r="L31" s="29"/>
      <c r="M31" s="61">
        <f>M37+M32</f>
        <v>1342.21</v>
      </c>
    </row>
    <row r="32" spans="1:16" ht="16.149999999999999" customHeight="1">
      <c r="B32" s="11"/>
      <c r="C32" s="11"/>
      <c r="D32" s="30" t="s">
        <v>84</v>
      </c>
      <c r="E32" s="111">
        <v>913</v>
      </c>
      <c r="F32" s="24" t="s">
        <v>70</v>
      </c>
      <c r="G32" s="24" t="s">
        <v>71</v>
      </c>
      <c r="H32" s="24">
        <v>65</v>
      </c>
      <c r="I32" s="24">
        <v>1</v>
      </c>
      <c r="J32" s="23" t="s">
        <v>111</v>
      </c>
      <c r="K32" s="22" t="s">
        <v>136</v>
      </c>
      <c r="L32" s="26"/>
      <c r="M32" s="51">
        <f>M33</f>
        <v>371.5</v>
      </c>
    </row>
    <row r="33" spans="2:13" ht="17.45" customHeight="1">
      <c r="B33" s="11"/>
      <c r="C33" s="11"/>
      <c r="D33" s="20" t="s">
        <v>269</v>
      </c>
      <c r="E33" s="111">
        <v>913</v>
      </c>
      <c r="F33" s="24" t="s">
        <v>70</v>
      </c>
      <c r="G33" s="24" t="s">
        <v>71</v>
      </c>
      <c r="H33" s="24">
        <v>65</v>
      </c>
      <c r="I33" s="24">
        <v>1</v>
      </c>
      <c r="J33" s="23" t="s">
        <v>111</v>
      </c>
      <c r="K33" s="22" t="s">
        <v>268</v>
      </c>
      <c r="L33" s="26"/>
      <c r="M33" s="51">
        <f>M34</f>
        <v>371.5</v>
      </c>
    </row>
    <row r="34" spans="2:13" ht="15.75" customHeight="1">
      <c r="B34" s="11"/>
      <c r="C34" s="11"/>
      <c r="D34" s="20" t="s">
        <v>60</v>
      </c>
      <c r="E34" s="111">
        <v>913</v>
      </c>
      <c r="F34" s="26" t="s">
        <v>70</v>
      </c>
      <c r="G34" s="26" t="s">
        <v>71</v>
      </c>
      <c r="H34" s="24">
        <v>65</v>
      </c>
      <c r="I34" s="24">
        <v>1</v>
      </c>
      <c r="J34" s="23" t="s">
        <v>111</v>
      </c>
      <c r="K34" s="22" t="s">
        <v>268</v>
      </c>
      <c r="L34" s="26">
        <v>120</v>
      </c>
      <c r="M34" s="51">
        <f>M35+M36</f>
        <v>371.5</v>
      </c>
    </row>
    <row r="35" spans="2:13" ht="18.75" customHeight="1">
      <c r="B35" s="11"/>
      <c r="C35" s="11"/>
      <c r="D35" s="20" t="s">
        <v>155</v>
      </c>
      <c r="E35" s="111">
        <v>913</v>
      </c>
      <c r="F35" s="26" t="s">
        <v>70</v>
      </c>
      <c r="G35" s="26" t="s">
        <v>71</v>
      </c>
      <c r="H35" s="24">
        <v>65</v>
      </c>
      <c r="I35" s="24">
        <v>1</v>
      </c>
      <c r="J35" s="23" t="s">
        <v>111</v>
      </c>
      <c r="K35" s="22" t="s">
        <v>268</v>
      </c>
      <c r="L35" s="26">
        <v>121</v>
      </c>
      <c r="M35" s="51">
        <v>285.3</v>
      </c>
    </row>
    <row r="36" spans="2:13" ht="31.5" customHeight="1">
      <c r="B36" s="11"/>
      <c r="C36" s="11"/>
      <c r="D36" s="20" t="s">
        <v>61</v>
      </c>
      <c r="E36" s="111">
        <v>913</v>
      </c>
      <c r="F36" s="26" t="s">
        <v>70</v>
      </c>
      <c r="G36" s="26" t="s">
        <v>71</v>
      </c>
      <c r="H36" s="24">
        <v>65</v>
      </c>
      <c r="I36" s="24">
        <v>1</v>
      </c>
      <c r="J36" s="23" t="s">
        <v>111</v>
      </c>
      <c r="K36" s="22" t="s">
        <v>268</v>
      </c>
      <c r="L36" s="26">
        <v>129</v>
      </c>
      <c r="M36" s="51">
        <v>86.2</v>
      </c>
    </row>
    <row r="37" spans="2:13" ht="30.75" customHeight="1">
      <c r="B37" s="11"/>
      <c r="C37" s="11"/>
      <c r="D37" s="20" t="s">
        <v>306</v>
      </c>
      <c r="E37" s="111">
        <v>913</v>
      </c>
      <c r="F37" s="24" t="s">
        <v>70</v>
      </c>
      <c r="G37" s="24" t="s">
        <v>71</v>
      </c>
      <c r="H37" s="24">
        <v>65</v>
      </c>
      <c r="I37" s="24" t="s">
        <v>161</v>
      </c>
      <c r="J37" s="23" t="s">
        <v>111</v>
      </c>
      <c r="K37" s="22"/>
      <c r="L37" s="26"/>
      <c r="M37" s="51">
        <f>M38+M52+M59</f>
        <v>970.71</v>
      </c>
    </row>
    <row r="38" spans="2:13" ht="15">
      <c r="B38" s="11"/>
      <c r="C38" s="11"/>
      <c r="D38" s="30" t="s">
        <v>84</v>
      </c>
      <c r="E38" s="111">
        <v>913</v>
      </c>
      <c r="F38" s="24" t="s">
        <v>70</v>
      </c>
      <c r="G38" s="24" t="s">
        <v>71</v>
      </c>
      <c r="H38" s="24">
        <v>65</v>
      </c>
      <c r="I38" s="24" t="s">
        <v>161</v>
      </c>
      <c r="J38" s="23" t="s">
        <v>111</v>
      </c>
      <c r="K38" s="22" t="s">
        <v>136</v>
      </c>
      <c r="L38" s="26"/>
      <c r="M38" s="51">
        <f>M39+M44</f>
        <v>941.1</v>
      </c>
    </row>
    <row r="39" spans="2:13" ht="33" customHeight="1">
      <c r="B39" s="11"/>
      <c r="C39" s="11"/>
      <c r="D39" s="20" t="s">
        <v>114</v>
      </c>
      <c r="E39" s="111">
        <v>913</v>
      </c>
      <c r="F39" s="24" t="s">
        <v>70</v>
      </c>
      <c r="G39" s="24" t="s">
        <v>71</v>
      </c>
      <c r="H39" s="24">
        <v>65</v>
      </c>
      <c r="I39" s="24" t="s">
        <v>161</v>
      </c>
      <c r="J39" s="23" t="s">
        <v>111</v>
      </c>
      <c r="K39" s="22" t="s">
        <v>137</v>
      </c>
      <c r="L39" s="26"/>
      <c r="M39" s="51">
        <f>M40+M43</f>
        <v>566.1</v>
      </c>
    </row>
    <row r="40" spans="2:13" ht="15.75" customHeight="1">
      <c r="B40" s="11"/>
      <c r="C40" s="11"/>
      <c r="D40" s="20" t="s">
        <v>60</v>
      </c>
      <c r="E40" s="111">
        <v>913</v>
      </c>
      <c r="F40" s="26" t="s">
        <v>70</v>
      </c>
      <c r="G40" s="26" t="s">
        <v>71</v>
      </c>
      <c r="H40" s="24">
        <v>65</v>
      </c>
      <c r="I40" s="22" t="s">
        <v>161</v>
      </c>
      <c r="J40" s="23" t="s">
        <v>111</v>
      </c>
      <c r="K40" s="22" t="s">
        <v>137</v>
      </c>
      <c r="L40" s="26">
        <v>120</v>
      </c>
      <c r="M40" s="51">
        <f>M41+M42</f>
        <v>527.6</v>
      </c>
    </row>
    <row r="41" spans="2:13" ht="17.25" customHeight="1">
      <c r="B41" s="11"/>
      <c r="C41" s="11"/>
      <c r="D41" s="20" t="s">
        <v>155</v>
      </c>
      <c r="E41" s="111">
        <v>913</v>
      </c>
      <c r="F41" s="26" t="s">
        <v>70</v>
      </c>
      <c r="G41" s="26" t="s">
        <v>71</v>
      </c>
      <c r="H41" s="24">
        <v>65</v>
      </c>
      <c r="I41" s="22" t="s">
        <v>161</v>
      </c>
      <c r="J41" s="23" t="s">
        <v>111</v>
      </c>
      <c r="K41" s="22" t="s">
        <v>137</v>
      </c>
      <c r="L41" s="26">
        <v>121</v>
      </c>
      <c r="M41" s="51">
        <v>366.8</v>
      </c>
    </row>
    <row r="42" spans="2:13" ht="31.5" customHeight="1">
      <c r="B42" s="11"/>
      <c r="C42" s="11"/>
      <c r="D42" s="20" t="s">
        <v>61</v>
      </c>
      <c r="E42" s="111">
        <v>913</v>
      </c>
      <c r="F42" s="26" t="s">
        <v>70</v>
      </c>
      <c r="G42" s="26" t="s">
        <v>71</v>
      </c>
      <c r="H42" s="24">
        <v>65</v>
      </c>
      <c r="I42" s="22" t="s">
        <v>161</v>
      </c>
      <c r="J42" s="23" t="s">
        <v>111</v>
      </c>
      <c r="K42" s="22" t="s">
        <v>137</v>
      </c>
      <c r="L42" s="26">
        <v>129</v>
      </c>
      <c r="M42" s="51">
        <v>160.80000000000001</v>
      </c>
    </row>
    <row r="43" spans="2:13" ht="30" customHeight="1">
      <c r="B43" s="11"/>
      <c r="C43" s="11"/>
      <c r="D43" s="20" t="s">
        <v>257</v>
      </c>
      <c r="E43" s="111">
        <v>913</v>
      </c>
      <c r="F43" s="26" t="s">
        <v>70</v>
      </c>
      <c r="G43" s="26" t="s">
        <v>71</v>
      </c>
      <c r="H43" s="24">
        <v>65</v>
      </c>
      <c r="I43" s="22" t="s">
        <v>161</v>
      </c>
      <c r="J43" s="23" t="s">
        <v>111</v>
      </c>
      <c r="K43" s="22" t="s">
        <v>137</v>
      </c>
      <c r="L43" s="26">
        <v>321</v>
      </c>
      <c r="M43" s="51">
        <v>38.5</v>
      </c>
    </row>
    <row r="44" spans="2:13" ht="17.25" customHeight="1">
      <c r="B44" s="11"/>
      <c r="C44" s="11"/>
      <c r="D44" s="20" t="s">
        <v>116</v>
      </c>
      <c r="E44" s="111">
        <v>913</v>
      </c>
      <c r="F44" s="24" t="s">
        <v>70</v>
      </c>
      <c r="G44" s="24" t="s">
        <v>71</v>
      </c>
      <c r="H44" s="24">
        <v>65</v>
      </c>
      <c r="I44" s="22" t="s">
        <v>161</v>
      </c>
      <c r="J44" s="23" t="s">
        <v>111</v>
      </c>
      <c r="K44" s="22" t="s">
        <v>138</v>
      </c>
      <c r="L44" s="26"/>
      <c r="M44" s="51">
        <f>M47+M48+M45</f>
        <v>375</v>
      </c>
    </row>
    <row r="45" spans="2:13" ht="20.45" hidden="1" customHeight="1">
      <c r="B45" s="11"/>
      <c r="C45" s="11"/>
      <c r="D45" s="20" t="s">
        <v>60</v>
      </c>
      <c r="E45" s="111">
        <v>913</v>
      </c>
      <c r="F45" s="24" t="s">
        <v>70</v>
      </c>
      <c r="G45" s="24" t="s">
        <v>71</v>
      </c>
      <c r="H45" s="24">
        <v>65</v>
      </c>
      <c r="I45" s="22" t="s">
        <v>161</v>
      </c>
      <c r="J45" s="23" t="s">
        <v>111</v>
      </c>
      <c r="K45" s="22" t="s">
        <v>138</v>
      </c>
      <c r="L45" s="26">
        <v>120</v>
      </c>
      <c r="M45" s="51">
        <f>M46</f>
        <v>0</v>
      </c>
    </row>
    <row r="46" spans="2:13" ht="20.45" hidden="1" customHeight="1">
      <c r="B46" s="11"/>
      <c r="C46" s="11"/>
      <c r="D46" s="20" t="s">
        <v>298</v>
      </c>
      <c r="E46" s="111">
        <v>913</v>
      </c>
      <c r="F46" s="26" t="s">
        <v>70</v>
      </c>
      <c r="G46" s="26" t="s">
        <v>71</v>
      </c>
      <c r="H46" s="24">
        <v>65</v>
      </c>
      <c r="I46" s="22" t="s">
        <v>161</v>
      </c>
      <c r="J46" s="23" t="s">
        <v>111</v>
      </c>
      <c r="K46" s="22" t="s">
        <v>138</v>
      </c>
      <c r="L46" s="26">
        <v>122</v>
      </c>
      <c r="M46" s="51"/>
    </row>
    <row r="47" spans="2:13" ht="15" customHeight="1">
      <c r="B47" s="11"/>
      <c r="C47" s="11"/>
      <c r="D47" s="20" t="s">
        <v>96</v>
      </c>
      <c r="E47" s="111">
        <v>913</v>
      </c>
      <c r="F47" s="26" t="s">
        <v>70</v>
      </c>
      <c r="G47" s="26" t="s">
        <v>71</v>
      </c>
      <c r="H47" s="24">
        <v>65</v>
      </c>
      <c r="I47" s="22" t="s">
        <v>161</v>
      </c>
      <c r="J47" s="23" t="s">
        <v>111</v>
      </c>
      <c r="K47" s="22" t="s">
        <v>138</v>
      </c>
      <c r="L47" s="26">
        <v>244</v>
      </c>
      <c r="M47" s="51">
        <v>338</v>
      </c>
    </row>
    <row r="48" spans="2:13" ht="15.75" customHeight="1">
      <c r="B48" s="11"/>
      <c r="C48" s="11"/>
      <c r="D48" s="20" t="s">
        <v>168</v>
      </c>
      <c r="E48" s="111">
        <v>913</v>
      </c>
      <c r="F48" s="26" t="s">
        <v>70</v>
      </c>
      <c r="G48" s="26" t="s">
        <v>71</v>
      </c>
      <c r="H48" s="24">
        <v>65</v>
      </c>
      <c r="I48" s="22" t="s">
        <v>161</v>
      </c>
      <c r="J48" s="23" t="s">
        <v>111</v>
      </c>
      <c r="K48" s="22" t="s">
        <v>138</v>
      </c>
      <c r="L48" s="26">
        <v>850</v>
      </c>
      <c r="M48" s="51">
        <f>M49+M50+M51</f>
        <v>37</v>
      </c>
    </row>
    <row r="49" spans="2:13" ht="15.75" customHeight="1">
      <c r="B49" s="11"/>
      <c r="C49" s="11"/>
      <c r="D49" s="20" t="s">
        <v>65</v>
      </c>
      <c r="E49" s="111">
        <v>913</v>
      </c>
      <c r="F49" s="26" t="s">
        <v>70</v>
      </c>
      <c r="G49" s="26" t="s">
        <v>71</v>
      </c>
      <c r="H49" s="24">
        <v>65</v>
      </c>
      <c r="I49" s="22" t="s">
        <v>161</v>
      </c>
      <c r="J49" s="23" t="s">
        <v>111</v>
      </c>
      <c r="K49" s="22" t="s">
        <v>138</v>
      </c>
      <c r="L49" s="26">
        <v>851</v>
      </c>
      <c r="M49" s="51">
        <v>11.4</v>
      </c>
    </row>
    <row r="50" spans="2:13" ht="16.5" customHeight="1">
      <c r="B50" s="11"/>
      <c r="C50" s="11"/>
      <c r="D50" s="20" t="s">
        <v>97</v>
      </c>
      <c r="E50" s="111">
        <v>913</v>
      </c>
      <c r="F50" s="26" t="s">
        <v>70</v>
      </c>
      <c r="G50" s="26" t="s">
        <v>71</v>
      </c>
      <c r="H50" s="24">
        <v>65</v>
      </c>
      <c r="I50" s="22" t="s">
        <v>161</v>
      </c>
      <c r="J50" s="22" t="s">
        <v>111</v>
      </c>
      <c r="K50" s="22" t="s">
        <v>138</v>
      </c>
      <c r="L50" s="26">
        <v>852</v>
      </c>
      <c r="M50" s="51">
        <v>6.6</v>
      </c>
    </row>
    <row r="51" spans="2:13" ht="18.75" customHeight="1">
      <c r="B51" s="11"/>
      <c r="C51" s="11"/>
      <c r="D51" s="20" t="s">
        <v>64</v>
      </c>
      <c r="E51" s="111">
        <v>913</v>
      </c>
      <c r="F51" s="26" t="s">
        <v>70</v>
      </c>
      <c r="G51" s="26" t="s">
        <v>71</v>
      </c>
      <c r="H51" s="22" t="s">
        <v>68</v>
      </c>
      <c r="I51" s="22" t="s">
        <v>161</v>
      </c>
      <c r="J51" s="23" t="s">
        <v>111</v>
      </c>
      <c r="K51" s="22" t="s">
        <v>138</v>
      </c>
      <c r="L51" s="26">
        <v>853</v>
      </c>
      <c r="M51" s="51">
        <v>19</v>
      </c>
    </row>
    <row r="52" spans="2:13" ht="17.45" hidden="1" customHeight="1">
      <c r="B52" s="11"/>
      <c r="C52" s="11"/>
      <c r="D52" s="55" t="s">
        <v>83</v>
      </c>
      <c r="E52" s="111">
        <v>913</v>
      </c>
      <c r="F52" s="24" t="s">
        <v>70</v>
      </c>
      <c r="G52" s="24" t="s">
        <v>71</v>
      </c>
      <c r="H52" s="24">
        <v>65</v>
      </c>
      <c r="I52" s="24">
        <v>2</v>
      </c>
      <c r="J52" s="23" t="s">
        <v>111</v>
      </c>
      <c r="K52" s="24">
        <v>44200</v>
      </c>
      <c r="L52" s="22"/>
      <c r="M52" s="106">
        <f>M53</f>
        <v>0</v>
      </c>
    </row>
    <row r="53" spans="2:13" ht="30.75" hidden="1" customHeight="1">
      <c r="B53" s="11"/>
      <c r="C53" s="11"/>
      <c r="D53" s="55" t="s">
        <v>78</v>
      </c>
      <c r="E53" s="111">
        <v>913</v>
      </c>
      <c r="F53" s="24" t="s">
        <v>70</v>
      </c>
      <c r="G53" s="26" t="s">
        <v>71</v>
      </c>
      <c r="H53" s="24">
        <v>65</v>
      </c>
      <c r="I53" s="24">
        <v>2</v>
      </c>
      <c r="J53" s="23" t="s">
        <v>111</v>
      </c>
      <c r="K53" s="111" t="s">
        <v>256</v>
      </c>
      <c r="L53" s="22"/>
      <c r="M53" s="106">
        <f>M58+M54</f>
        <v>0</v>
      </c>
    </row>
    <row r="54" spans="2:13" ht="15.75" hidden="1" customHeight="1">
      <c r="B54" s="11"/>
      <c r="C54" s="11"/>
      <c r="D54" s="20" t="s">
        <v>60</v>
      </c>
      <c r="E54" s="111">
        <v>913</v>
      </c>
      <c r="F54" s="26" t="s">
        <v>70</v>
      </c>
      <c r="G54" s="26" t="s">
        <v>71</v>
      </c>
      <c r="H54" s="24">
        <v>65</v>
      </c>
      <c r="I54" s="22" t="s">
        <v>161</v>
      </c>
      <c r="J54" s="23" t="s">
        <v>111</v>
      </c>
      <c r="K54" s="111" t="s">
        <v>256</v>
      </c>
      <c r="L54" s="26">
        <v>120</v>
      </c>
      <c r="M54" s="51">
        <f>M55+M56</f>
        <v>0</v>
      </c>
    </row>
    <row r="55" spans="2:13" ht="18.75" hidden="1" customHeight="1">
      <c r="B55" s="11"/>
      <c r="C55" s="11"/>
      <c r="D55" s="20" t="s">
        <v>155</v>
      </c>
      <c r="E55" s="111">
        <v>913</v>
      </c>
      <c r="F55" s="26" t="s">
        <v>70</v>
      </c>
      <c r="G55" s="26" t="s">
        <v>71</v>
      </c>
      <c r="H55" s="24">
        <v>65</v>
      </c>
      <c r="I55" s="22" t="s">
        <v>161</v>
      </c>
      <c r="J55" s="23" t="s">
        <v>111</v>
      </c>
      <c r="K55" s="111" t="s">
        <v>256</v>
      </c>
      <c r="L55" s="26">
        <v>121</v>
      </c>
      <c r="M55" s="51"/>
    </row>
    <row r="56" spans="2:13" ht="33" hidden="1" customHeight="1">
      <c r="B56" s="11"/>
      <c r="C56" s="11"/>
      <c r="D56" s="20" t="s">
        <v>61</v>
      </c>
      <c r="E56" s="111">
        <v>913</v>
      </c>
      <c r="F56" s="26" t="s">
        <v>70</v>
      </c>
      <c r="G56" s="26" t="s">
        <v>71</v>
      </c>
      <c r="H56" s="24">
        <v>65</v>
      </c>
      <c r="I56" s="22" t="s">
        <v>161</v>
      </c>
      <c r="J56" s="23" t="s">
        <v>111</v>
      </c>
      <c r="K56" s="111" t="s">
        <v>256</v>
      </c>
      <c r="L56" s="26">
        <v>129</v>
      </c>
      <c r="M56" s="51"/>
    </row>
    <row r="57" spans="2:13" ht="30.75" hidden="1" customHeight="1">
      <c r="B57" s="11"/>
      <c r="C57" s="11"/>
      <c r="D57" s="55"/>
      <c r="E57" s="111">
        <v>913</v>
      </c>
      <c r="F57" s="24"/>
      <c r="G57" s="26"/>
      <c r="H57" s="24"/>
      <c r="I57" s="24"/>
      <c r="J57" s="23"/>
      <c r="K57" s="111"/>
      <c r="L57" s="22"/>
      <c r="M57" s="106"/>
    </row>
    <row r="58" spans="2:13" ht="15.75" hidden="1" customHeight="1">
      <c r="B58" s="11"/>
      <c r="C58" s="11"/>
      <c r="D58" s="20" t="s">
        <v>96</v>
      </c>
      <c r="E58" s="111">
        <v>913</v>
      </c>
      <c r="F58" s="26" t="s">
        <v>70</v>
      </c>
      <c r="G58" s="26" t="s">
        <v>71</v>
      </c>
      <c r="H58" s="24">
        <v>65</v>
      </c>
      <c r="I58" s="22" t="s">
        <v>161</v>
      </c>
      <c r="J58" s="23" t="s">
        <v>111</v>
      </c>
      <c r="K58" s="22" t="s">
        <v>256</v>
      </c>
      <c r="L58" s="22" t="s">
        <v>122</v>
      </c>
      <c r="M58" s="51">
        <v>0</v>
      </c>
    </row>
    <row r="59" spans="2:13" ht="31.5" customHeight="1">
      <c r="B59" s="11"/>
      <c r="C59" s="11"/>
      <c r="D59" s="75" t="s">
        <v>79</v>
      </c>
      <c r="E59" s="111">
        <v>913</v>
      </c>
      <c r="F59" s="26" t="s">
        <v>70</v>
      </c>
      <c r="G59" s="26" t="s">
        <v>71</v>
      </c>
      <c r="H59" s="24">
        <v>65</v>
      </c>
      <c r="I59" s="111" t="s">
        <v>161</v>
      </c>
      <c r="J59" s="23" t="s">
        <v>111</v>
      </c>
      <c r="K59" s="22" t="s">
        <v>81</v>
      </c>
      <c r="L59" s="22"/>
      <c r="M59" s="51">
        <f>M60</f>
        <v>29.61</v>
      </c>
    </row>
    <row r="60" spans="2:13" ht="45.75" customHeight="1">
      <c r="B60" s="11"/>
      <c r="C60" s="11"/>
      <c r="D60" s="55" t="s">
        <v>80</v>
      </c>
      <c r="E60" s="111">
        <v>913</v>
      </c>
      <c r="F60" s="26" t="s">
        <v>70</v>
      </c>
      <c r="G60" s="26" t="s">
        <v>71</v>
      </c>
      <c r="H60" s="24">
        <v>65</v>
      </c>
      <c r="I60" s="111" t="s">
        <v>161</v>
      </c>
      <c r="J60" s="23" t="s">
        <v>111</v>
      </c>
      <c r="K60" s="22" t="s">
        <v>82</v>
      </c>
      <c r="L60" s="22"/>
      <c r="M60" s="51">
        <f>M61</f>
        <v>29.61</v>
      </c>
    </row>
    <row r="61" spans="2:13" ht="16.5" customHeight="1">
      <c r="B61" s="11"/>
      <c r="C61" s="11"/>
      <c r="D61" s="30" t="s">
        <v>166</v>
      </c>
      <c r="E61" s="111">
        <v>913</v>
      </c>
      <c r="F61" s="26" t="s">
        <v>70</v>
      </c>
      <c r="G61" s="26" t="s">
        <v>71</v>
      </c>
      <c r="H61" s="24">
        <v>65</v>
      </c>
      <c r="I61" s="22" t="s">
        <v>161</v>
      </c>
      <c r="J61" s="23" t="s">
        <v>111</v>
      </c>
      <c r="K61" s="22" t="s">
        <v>82</v>
      </c>
      <c r="L61" s="22" t="s">
        <v>153</v>
      </c>
      <c r="M61" s="51">
        <v>29.61</v>
      </c>
    </row>
    <row r="62" spans="2:13" ht="31.5" customHeight="1">
      <c r="B62" s="11"/>
      <c r="C62" s="11"/>
      <c r="D62" s="20" t="s">
        <v>307</v>
      </c>
      <c r="E62" s="111">
        <v>913</v>
      </c>
      <c r="F62" s="111" t="s">
        <v>70</v>
      </c>
      <c r="G62" s="111" t="s">
        <v>71</v>
      </c>
      <c r="H62" s="24">
        <v>89</v>
      </c>
      <c r="I62" s="111" t="s">
        <v>239</v>
      </c>
      <c r="J62" s="23"/>
      <c r="K62" s="22"/>
      <c r="L62" s="22"/>
      <c r="M62" s="107">
        <f>M63</f>
        <v>0.4</v>
      </c>
    </row>
    <row r="63" spans="2:13" ht="45" customHeight="1">
      <c r="B63" s="11"/>
      <c r="C63" s="11"/>
      <c r="D63" s="20" t="s">
        <v>308</v>
      </c>
      <c r="E63" s="111">
        <v>913</v>
      </c>
      <c r="F63" s="111" t="s">
        <v>70</v>
      </c>
      <c r="G63" s="111" t="s">
        <v>71</v>
      </c>
      <c r="H63" s="24">
        <v>89</v>
      </c>
      <c r="I63" s="111" t="s">
        <v>160</v>
      </c>
      <c r="J63" s="23" t="s">
        <v>239</v>
      </c>
      <c r="K63" s="22"/>
      <c r="L63" s="22"/>
      <c r="M63" s="107">
        <f>M64</f>
        <v>0.4</v>
      </c>
    </row>
    <row r="64" spans="2:13" ht="47.25" customHeight="1">
      <c r="B64" s="11"/>
      <c r="C64" s="11"/>
      <c r="D64" s="20" t="s">
        <v>240</v>
      </c>
      <c r="E64" s="111">
        <v>913</v>
      </c>
      <c r="F64" s="26" t="s">
        <v>70</v>
      </c>
      <c r="G64" s="26" t="s">
        <v>71</v>
      </c>
      <c r="H64" s="24">
        <v>89</v>
      </c>
      <c r="I64" s="111" t="s">
        <v>160</v>
      </c>
      <c r="J64" s="23" t="s">
        <v>239</v>
      </c>
      <c r="K64" s="22" t="s">
        <v>99</v>
      </c>
      <c r="L64" s="22"/>
      <c r="M64" s="51">
        <f>M65</f>
        <v>0.4</v>
      </c>
    </row>
    <row r="65" spans="2:13" ht="32.25" customHeight="1">
      <c r="B65" s="11"/>
      <c r="C65" s="11"/>
      <c r="D65" s="20" t="s">
        <v>102</v>
      </c>
      <c r="E65" s="111">
        <v>913</v>
      </c>
      <c r="F65" s="26" t="s">
        <v>70</v>
      </c>
      <c r="G65" s="26" t="s">
        <v>71</v>
      </c>
      <c r="H65" s="24">
        <v>89</v>
      </c>
      <c r="I65" s="111" t="s">
        <v>160</v>
      </c>
      <c r="J65" s="23" t="s">
        <v>239</v>
      </c>
      <c r="K65" s="22" t="s">
        <v>154</v>
      </c>
      <c r="L65" s="22"/>
      <c r="M65" s="51">
        <f>M66</f>
        <v>0.4</v>
      </c>
    </row>
    <row r="66" spans="2:13" ht="17.25" customHeight="1">
      <c r="B66" s="11"/>
      <c r="C66" s="11"/>
      <c r="D66" s="20" t="s">
        <v>96</v>
      </c>
      <c r="E66" s="111">
        <v>913</v>
      </c>
      <c r="F66" s="26" t="s">
        <v>70</v>
      </c>
      <c r="G66" s="26" t="s">
        <v>71</v>
      </c>
      <c r="H66" s="24">
        <v>89</v>
      </c>
      <c r="I66" s="22" t="s">
        <v>160</v>
      </c>
      <c r="J66" s="23" t="s">
        <v>239</v>
      </c>
      <c r="K66" s="22" t="s">
        <v>154</v>
      </c>
      <c r="L66" s="22" t="s">
        <v>122</v>
      </c>
      <c r="M66" s="51">
        <v>0.4</v>
      </c>
    </row>
    <row r="67" spans="2:13" ht="15.75" customHeight="1">
      <c r="B67" s="11"/>
      <c r="C67" s="11"/>
      <c r="D67" s="30" t="s">
        <v>132</v>
      </c>
      <c r="E67" s="111">
        <v>913</v>
      </c>
      <c r="F67" s="24" t="s">
        <v>70</v>
      </c>
      <c r="G67" s="24">
        <v>11</v>
      </c>
      <c r="H67" s="24" t="s">
        <v>49</v>
      </c>
      <c r="I67" s="24"/>
      <c r="J67" s="24"/>
      <c r="K67" s="24"/>
      <c r="L67" s="29" t="s">
        <v>49</v>
      </c>
      <c r="M67" s="61">
        <f>M70</f>
        <v>5</v>
      </c>
    </row>
    <row r="68" spans="2:13" ht="18" customHeight="1">
      <c r="B68" s="11"/>
      <c r="C68" s="11"/>
      <c r="D68" s="20" t="s">
        <v>307</v>
      </c>
      <c r="E68" s="111">
        <v>913</v>
      </c>
      <c r="F68" s="24" t="s">
        <v>70</v>
      </c>
      <c r="G68" s="24">
        <v>11</v>
      </c>
      <c r="H68" s="24" t="s">
        <v>242</v>
      </c>
      <c r="I68" s="24">
        <v>0</v>
      </c>
      <c r="J68" s="24"/>
      <c r="K68" s="24"/>
      <c r="L68" s="29"/>
      <c r="M68" s="61">
        <f>M69</f>
        <v>5</v>
      </c>
    </row>
    <row r="69" spans="2:13" ht="18" customHeight="1">
      <c r="B69" s="11"/>
      <c r="C69" s="11"/>
      <c r="D69" s="20" t="s">
        <v>308</v>
      </c>
      <c r="E69" s="111">
        <v>913</v>
      </c>
      <c r="F69" s="24" t="s">
        <v>70</v>
      </c>
      <c r="G69" s="24">
        <v>11</v>
      </c>
      <c r="H69" s="24" t="s">
        <v>242</v>
      </c>
      <c r="I69" s="24" t="s">
        <v>160</v>
      </c>
      <c r="J69" s="24"/>
      <c r="K69" s="24"/>
      <c r="L69" s="29"/>
      <c r="M69" s="61">
        <f>M70</f>
        <v>5</v>
      </c>
    </row>
    <row r="70" spans="2:13" ht="15">
      <c r="B70" s="11"/>
      <c r="C70" s="11"/>
      <c r="D70" s="20" t="s">
        <v>84</v>
      </c>
      <c r="E70" s="111">
        <v>913</v>
      </c>
      <c r="F70" s="24" t="s">
        <v>70</v>
      </c>
      <c r="G70" s="24">
        <v>11</v>
      </c>
      <c r="H70" s="22" t="s">
        <v>242</v>
      </c>
      <c r="I70" s="22" t="s">
        <v>160</v>
      </c>
      <c r="J70" s="22" t="s">
        <v>111</v>
      </c>
      <c r="K70" s="22" t="s">
        <v>136</v>
      </c>
      <c r="L70" s="25"/>
      <c r="M70" s="51">
        <f>M71</f>
        <v>5</v>
      </c>
    </row>
    <row r="71" spans="2:13" ht="18" customHeight="1">
      <c r="B71" s="11"/>
      <c r="C71" s="11"/>
      <c r="D71" s="20" t="s">
        <v>237</v>
      </c>
      <c r="E71" s="111">
        <v>913</v>
      </c>
      <c r="F71" s="26" t="s">
        <v>70</v>
      </c>
      <c r="G71" s="26">
        <v>11</v>
      </c>
      <c r="H71" s="22" t="s">
        <v>242</v>
      </c>
      <c r="I71" s="22" t="s">
        <v>160</v>
      </c>
      <c r="J71" s="22" t="s">
        <v>111</v>
      </c>
      <c r="K71" s="22" t="s">
        <v>118</v>
      </c>
      <c r="L71" s="26" t="s">
        <v>49</v>
      </c>
      <c r="M71" s="51">
        <f>M72</f>
        <v>5</v>
      </c>
    </row>
    <row r="72" spans="2:13" ht="17.25" customHeight="1">
      <c r="B72" s="11"/>
      <c r="C72" s="11"/>
      <c r="D72" s="20" t="s">
        <v>98</v>
      </c>
      <c r="E72" s="111">
        <v>913</v>
      </c>
      <c r="F72" s="26" t="s">
        <v>70</v>
      </c>
      <c r="G72" s="26">
        <v>11</v>
      </c>
      <c r="H72" s="22" t="s">
        <v>242</v>
      </c>
      <c r="I72" s="22" t="s">
        <v>160</v>
      </c>
      <c r="J72" s="22" t="s">
        <v>111</v>
      </c>
      <c r="K72" s="22" t="s">
        <v>118</v>
      </c>
      <c r="L72" s="22" t="s">
        <v>89</v>
      </c>
      <c r="M72" s="51">
        <v>5</v>
      </c>
    </row>
    <row r="73" spans="2:13" ht="18" customHeight="1">
      <c r="B73" s="11"/>
      <c r="C73" s="11"/>
      <c r="D73" s="30" t="s">
        <v>147</v>
      </c>
      <c r="E73" s="111">
        <v>913</v>
      </c>
      <c r="F73" s="24" t="s">
        <v>70</v>
      </c>
      <c r="G73" s="24" t="s">
        <v>232</v>
      </c>
      <c r="H73" s="24"/>
      <c r="I73" s="24"/>
      <c r="J73" s="24"/>
      <c r="K73" s="24"/>
      <c r="L73" s="29"/>
      <c r="M73" s="61">
        <f t="shared" ref="M73:M78" si="0">M74</f>
        <v>218</v>
      </c>
    </row>
    <row r="74" spans="2:13" ht="30" customHeight="1">
      <c r="B74" s="11"/>
      <c r="C74" s="11"/>
      <c r="D74" s="20" t="s">
        <v>307</v>
      </c>
      <c r="E74" s="111">
        <v>913</v>
      </c>
      <c r="F74" s="24" t="s">
        <v>70</v>
      </c>
      <c r="G74" s="24">
        <v>13</v>
      </c>
      <c r="H74" s="24" t="s">
        <v>242</v>
      </c>
      <c r="I74" s="24" t="s">
        <v>239</v>
      </c>
      <c r="J74" s="24"/>
      <c r="K74" s="24"/>
      <c r="L74" s="29"/>
      <c r="M74" s="61">
        <f t="shared" si="0"/>
        <v>218</v>
      </c>
    </row>
    <row r="75" spans="2:13" ht="45.75" customHeight="1">
      <c r="B75" s="11"/>
      <c r="C75" s="11"/>
      <c r="D75" s="20" t="s">
        <v>308</v>
      </c>
      <c r="E75" s="111">
        <v>913</v>
      </c>
      <c r="F75" s="24" t="s">
        <v>70</v>
      </c>
      <c r="G75" s="24" t="s">
        <v>232</v>
      </c>
      <c r="H75" s="24" t="s">
        <v>242</v>
      </c>
      <c r="I75" s="24" t="s">
        <v>160</v>
      </c>
      <c r="J75" s="24"/>
      <c r="K75" s="24"/>
      <c r="L75" s="29"/>
      <c r="M75" s="61">
        <f>M76+M80</f>
        <v>218</v>
      </c>
    </row>
    <row r="76" spans="2:13" ht="18" customHeight="1">
      <c r="B76" s="11"/>
      <c r="C76" s="11"/>
      <c r="D76" s="20" t="s">
        <v>127</v>
      </c>
      <c r="E76" s="111">
        <v>913</v>
      </c>
      <c r="F76" s="26" t="s">
        <v>70</v>
      </c>
      <c r="G76" s="22" t="s">
        <v>232</v>
      </c>
      <c r="H76" s="22" t="s">
        <v>242</v>
      </c>
      <c r="I76" s="22" t="s">
        <v>160</v>
      </c>
      <c r="J76" s="22" t="s">
        <v>111</v>
      </c>
      <c r="K76" s="22" t="s">
        <v>136</v>
      </c>
      <c r="L76" s="22"/>
      <c r="M76" s="51">
        <f>M78</f>
        <v>128</v>
      </c>
    </row>
    <row r="77" spans="2:13" ht="30" customHeight="1">
      <c r="B77" s="11"/>
      <c r="C77" s="11"/>
      <c r="D77" s="20" t="s">
        <v>290</v>
      </c>
      <c r="E77" s="111">
        <v>913</v>
      </c>
      <c r="F77" s="26" t="s">
        <v>70</v>
      </c>
      <c r="G77" s="22" t="s">
        <v>232</v>
      </c>
      <c r="H77" s="22" t="s">
        <v>242</v>
      </c>
      <c r="I77" s="22" t="s">
        <v>160</v>
      </c>
      <c r="J77" s="22" t="s">
        <v>111</v>
      </c>
      <c r="K77" s="22" t="s">
        <v>115</v>
      </c>
      <c r="L77" s="26"/>
      <c r="M77" s="51">
        <f>M78</f>
        <v>128</v>
      </c>
    </row>
    <row r="78" spans="2:13" ht="15.75" customHeight="1">
      <c r="B78" s="11"/>
      <c r="C78" s="11"/>
      <c r="D78" s="20" t="s">
        <v>120</v>
      </c>
      <c r="E78" s="111">
        <v>913</v>
      </c>
      <c r="F78" s="26" t="s">
        <v>70</v>
      </c>
      <c r="G78" s="22" t="s">
        <v>232</v>
      </c>
      <c r="H78" s="22" t="s">
        <v>242</v>
      </c>
      <c r="I78" s="22" t="s">
        <v>160</v>
      </c>
      <c r="J78" s="22" t="s">
        <v>111</v>
      </c>
      <c r="K78" s="22" t="s">
        <v>115</v>
      </c>
      <c r="L78" s="26">
        <v>830</v>
      </c>
      <c r="M78" s="51">
        <f t="shared" si="0"/>
        <v>128</v>
      </c>
    </row>
    <row r="79" spans="2:13" s="4" customFormat="1" ht="32.25" customHeight="1">
      <c r="B79" s="5"/>
      <c r="C79" s="5"/>
      <c r="D79" s="20" t="s">
        <v>46</v>
      </c>
      <c r="E79" s="111">
        <v>913</v>
      </c>
      <c r="F79" s="26" t="s">
        <v>70</v>
      </c>
      <c r="G79" s="22" t="s">
        <v>232</v>
      </c>
      <c r="H79" s="22" t="s">
        <v>242</v>
      </c>
      <c r="I79" s="22" t="s">
        <v>160</v>
      </c>
      <c r="J79" s="22" t="s">
        <v>111</v>
      </c>
      <c r="K79" s="22" t="s">
        <v>115</v>
      </c>
      <c r="L79" s="26">
        <v>831</v>
      </c>
      <c r="M79" s="51">
        <v>128</v>
      </c>
    </row>
    <row r="80" spans="2:13" s="4" customFormat="1" ht="17.45" customHeight="1">
      <c r="B80" s="5"/>
      <c r="C80" s="5"/>
      <c r="D80" s="20" t="s">
        <v>113</v>
      </c>
      <c r="E80" s="111">
        <v>913</v>
      </c>
      <c r="F80" s="107" t="s">
        <v>70</v>
      </c>
      <c r="G80" s="107" t="s">
        <v>232</v>
      </c>
      <c r="H80" s="107" t="s">
        <v>242</v>
      </c>
      <c r="I80" s="107" t="s">
        <v>160</v>
      </c>
      <c r="J80" s="107" t="s">
        <v>111</v>
      </c>
      <c r="K80" s="107" t="s">
        <v>139</v>
      </c>
      <c r="L80" s="107"/>
      <c r="M80" s="107">
        <f>M81</f>
        <v>90</v>
      </c>
    </row>
    <row r="81" spans="2:13" s="4" customFormat="1" ht="30" customHeight="1">
      <c r="B81" s="5"/>
      <c r="C81" s="5"/>
      <c r="D81" s="20" t="s">
        <v>312</v>
      </c>
      <c r="E81" s="111">
        <v>913</v>
      </c>
      <c r="F81" s="107" t="s">
        <v>70</v>
      </c>
      <c r="G81" s="107" t="s">
        <v>232</v>
      </c>
      <c r="H81" s="107" t="s">
        <v>242</v>
      </c>
      <c r="I81" s="107" t="s">
        <v>160</v>
      </c>
      <c r="J81" s="107" t="s">
        <v>111</v>
      </c>
      <c r="K81" s="107" t="s">
        <v>311</v>
      </c>
      <c r="L81" s="107"/>
      <c r="M81" s="107">
        <f>M82</f>
        <v>90</v>
      </c>
    </row>
    <row r="82" spans="2:13" s="4" customFormat="1" ht="32.25" customHeight="1">
      <c r="B82" s="5"/>
      <c r="C82" s="5"/>
      <c r="D82" s="20" t="s">
        <v>313</v>
      </c>
      <c r="E82" s="111">
        <v>913</v>
      </c>
      <c r="F82" s="26" t="s">
        <v>70</v>
      </c>
      <c r="G82" s="22" t="s">
        <v>232</v>
      </c>
      <c r="H82" s="22" t="s">
        <v>242</v>
      </c>
      <c r="I82" s="22" t="s">
        <v>160</v>
      </c>
      <c r="J82" s="22" t="s">
        <v>111</v>
      </c>
      <c r="K82" s="22" t="s">
        <v>311</v>
      </c>
      <c r="L82" s="26">
        <v>245</v>
      </c>
      <c r="M82" s="51">
        <v>90</v>
      </c>
    </row>
    <row r="83" spans="2:13" ht="14.25" customHeight="1">
      <c r="B83" s="11"/>
      <c r="C83" s="11"/>
      <c r="D83" s="30" t="s">
        <v>258</v>
      </c>
      <c r="E83" s="111">
        <v>913</v>
      </c>
      <c r="F83" s="23" t="s">
        <v>130</v>
      </c>
      <c r="G83" s="64"/>
      <c r="H83" s="64"/>
      <c r="I83" s="64"/>
      <c r="J83" s="64"/>
      <c r="K83" s="64"/>
      <c r="L83" s="65"/>
      <c r="M83" s="61">
        <f>M84</f>
        <v>75.5</v>
      </c>
    </row>
    <row r="84" spans="2:13" ht="15.75" customHeight="1">
      <c r="B84" s="11"/>
      <c r="C84" s="11"/>
      <c r="D84" s="30" t="s">
        <v>259</v>
      </c>
      <c r="E84" s="111">
        <v>913</v>
      </c>
      <c r="F84" s="23" t="s">
        <v>130</v>
      </c>
      <c r="G84" s="23" t="s">
        <v>134</v>
      </c>
      <c r="H84" s="24"/>
      <c r="I84" s="24"/>
      <c r="J84" s="24"/>
      <c r="K84" s="24"/>
      <c r="L84" s="29"/>
      <c r="M84" s="51">
        <f>M85</f>
        <v>75.5</v>
      </c>
    </row>
    <row r="85" spans="2:13" ht="32.25" customHeight="1">
      <c r="B85" s="11"/>
      <c r="C85" s="11"/>
      <c r="D85" s="20" t="s">
        <v>307</v>
      </c>
      <c r="E85" s="111">
        <v>913</v>
      </c>
      <c r="F85" s="23" t="s">
        <v>130</v>
      </c>
      <c r="G85" s="23" t="s">
        <v>134</v>
      </c>
      <c r="H85" s="24" t="s">
        <v>242</v>
      </c>
      <c r="I85" s="24" t="s">
        <v>239</v>
      </c>
      <c r="J85" s="24"/>
      <c r="K85" s="24"/>
      <c r="L85" s="29"/>
      <c r="M85" s="51">
        <f>M86</f>
        <v>75.5</v>
      </c>
    </row>
    <row r="86" spans="2:13" ht="45.75" customHeight="1">
      <c r="B86" s="11"/>
      <c r="C86" s="11"/>
      <c r="D86" s="20" t="s">
        <v>308</v>
      </c>
      <c r="E86" s="111">
        <v>913</v>
      </c>
      <c r="F86" s="23" t="s">
        <v>130</v>
      </c>
      <c r="G86" s="23" t="s">
        <v>134</v>
      </c>
      <c r="H86" s="24" t="s">
        <v>242</v>
      </c>
      <c r="I86" s="24" t="s">
        <v>160</v>
      </c>
      <c r="J86" s="111" t="s">
        <v>111</v>
      </c>
      <c r="K86" s="24"/>
      <c r="L86" s="29"/>
      <c r="M86" s="51">
        <f>M87</f>
        <v>75.5</v>
      </c>
    </row>
    <row r="87" spans="2:13" ht="31.5" customHeight="1">
      <c r="B87" s="11"/>
      <c r="C87" s="11"/>
      <c r="D87" s="20" t="s">
        <v>267</v>
      </c>
      <c r="E87" s="111">
        <v>913</v>
      </c>
      <c r="F87" s="23" t="s">
        <v>130</v>
      </c>
      <c r="G87" s="23" t="s">
        <v>134</v>
      </c>
      <c r="H87" s="22" t="s">
        <v>242</v>
      </c>
      <c r="I87" s="22" t="s">
        <v>160</v>
      </c>
      <c r="J87" s="22" t="s">
        <v>111</v>
      </c>
      <c r="K87" s="22" t="s">
        <v>243</v>
      </c>
      <c r="L87" s="29"/>
      <c r="M87" s="51">
        <f>M88+M97</f>
        <v>75.5</v>
      </c>
    </row>
    <row r="88" spans="2:13" ht="18" customHeight="1">
      <c r="B88" s="11"/>
      <c r="C88" s="11"/>
      <c r="D88" s="20" t="s">
        <v>60</v>
      </c>
      <c r="E88" s="111">
        <v>913</v>
      </c>
      <c r="F88" s="23" t="s">
        <v>130</v>
      </c>
      <c r="G88" s="23" t="s">
        <v>134</v>
      </c>
      <c r="H88" s="22" t="s">
        <v>242</v>
      </c>
      <c r="I88" s="22" t="s">
        <v>160</v>
      </c>
      <c r="J88" s="22" t="s">
        <v>111</v>
      </c>
      <c r="K88" s="22" t="s">
        <v>243</v>
      </c>
      <c r="L88" s="22" t="s">
        <v>63</v>
      </c>
      <c r="M88" s="51">
        <f>M89+M90</f>
        <v>75.5</v>
      </c>
    </row>
    <row r="89" spans="2:13" ht="16.5" customHeight="1">
      <c r="B89" s="11"/>
      <c r="C89" s="11"/>
      <c r="D89" s="20" t="s">
        <v>155</v>
      </c>
      <c r="E89" s="111">
        <v>913</v>
      </c>
      <c r="F89" s="23" t="s">
        <v>130</v>
      </c>
      <c r="G89" s="23" t="s">
        <v>134</v>
      </c>
      <c r="H89" s="22" t="s">
        <v>242</v>
      </c>
      <c r="I89" s="22" t="s">
        <v>160</v>
      </c>
      <c r="J89" s="22" t="s">
        <v>111</v>
      </c>
      <c r="K89" s="22" t="s">
        <v>243</v>
      </c>
      <c r="L89" s="22" t="s">
        <v>163</v>
      </c>
      <c r="M89" s="51">
        <v>58</v>
      </c>
    </row>
    <row r="90" spans="2:13" ht="31.5" customHeight="1">
      <c r="B90" s="11"/>
      <c r="C90" s="11"/>
      <c r="D90" s="20" t="s">
        <v>61</v>
      </c>
      <c r="E90" s="111">
        <v>913</v>
      </c>
      <c r="F90" s="23" t="s">
        <v>130</v>
      </c>
      <c r="G90" s="23" t="s">
        <v>134</v>
      </c>
      <c r="H90" s="22" t="s">
        <v>242</v>
      </c>
      <c r="I90" s="22" t="s">
        <v>160</v>
      </c>
      <c r="J90" s="22" t="s">
        <v>111</v>
      </c>
      <c r="K90" s="22" t="s">
        <v>243</v>
      </c>
      <c r="L90" s="22" t="s">
        <v>62</v>
      </c>
      <c r="M90" s="51">
        <v>17.5</v>
      </c>
    </row>
    <row r="91" spans="2:13" ht="17.25" customHeight="1">
      <c r="B91" s="11"/>
      <c r="C91" s="11"/>
      <c r="D91" s="54" t="s">
        <v>133</v>
      </c>
      <c r="E91" s="111">
        <v>913</v>
      </c>
      <c r="F91" s="24" t="s">
        <v>134</v>
      </c>
      <c r="G91" s="23"/>
      <c r="H91" s="22"/>
      <c r="I91" s="22"/>
      <c r="J91" s="22"/>
      <c r="K91" s="22"/>
      <c r="L91" s="22"/>
      <c r="M91" s="107">
        <f>M92</f>
        <v>27.9</v>
      </c>
    </row>
    <row r="92" spans="2:13" ht="31.5" customHeight="1">
      <c r="B92" s="11"/>
      <c r="C92" s="11"/>
      <c r="D92" s="20" t="s">
        <v>167</v>
      </c>
      <c r="E92" s="111">
        <v>913</v>
      </c>
      <c r="F92" s="24" t="s">
        <v>134</v>
      </c>
      <c r="G92" s="24" t="s">
        <v>231</v>
      </c>
      <c r="H92" s="24"/>
      <c r="I92" s="24"/>
      <c r="J92" s="24"/>
      <c r="K92" s="24"/>
      <c r="L92" s="29"/>
      <c r="M92" s="51">
        <f>M93</f>
        <v>27.9</v>
      </c>
    </row>
    <row r="93" spans="2:13" ht="32.25" customHeight="1">
      <c r="B93" s="11"/>
      <c r="C93" s="11"/>
      <c r="D93" s="20" t="s">
        <v>307</v>
      </c>
      <c r="E93" s="111">
        <v>913</v>
      </c>
      <c r="F93" s="24" t="s">
        <v>134</v>
      </c>
      <c r="G93" s="24" t="s">
        <v>231</v>
      </c>
      <c r="H93" s="22" t="s">
        <v>242</v>
      </c>
      <c r="I93" s="22" t="s">
        <v>239</v>
      </c>
      <c r="J93" s="22"/>
      <c r="K93" s="22"/>
      <c r="L93" s="22"/>
      <c r="M93" s="51">
        <f>M94</f>
        <v>27.9</v>
      </c>
    </row>
    <row r="94" spans="2:13" ht="44.25" customHeight="1">
      <c r="B94" s="11"/>
      <c r="C94" s="11"/>
      <c r="D94" s="20" t="s">
        <v>308</v>
      </c>
      <c r="E94" s="111">
        <v>913</v>
      </c>
      <c r="F94" s="24" t="s">
        <v>134</v>
      </c>
      <c r="G94" s="24" t="s">
        <v>231</v>
      </c>
      <c r="H94" s="22" t="s">
        <v>242</v>
      </c>
      <c r="I94" s="22" t="s">
        <v>160</v>
      </c>
      <c r="J94" s="22" t="s">
        <v>111</v>
      </c>
      <c r="K94" s="22"/>
      <c r="L94" s="22"/>
      <c r="M94" s="51">
        <f>M95</f>
        <v>27.9</v>
      </c>
    </row>
    <row r="95" spans="2:13" ht="17.25" customHeight="1">
      <c r="B95" s="11"/>
      <c r="C95" s="11"/>
      <c r="D95" s="20" t="s">
        <v>151</v>
      </c>
      <c r="E95" s="111">
        <v>913</v>
      </c>
      <c r="F95" s="24" t="s">
        <v>134</v>
      </c>
      <c r="G95" s="24" t="s">
        <v>231</v>
      </c>
      <c r="H95" s="22" t="s">
        <v>242</v>
      </c>
      <c r="I95" s="22" t="s">
        <v>160</v>
      </c>
      <c r="J95" s="22" t="s">
        <v>111</v>
      </c>
      <c r="K95" s="22" t="s">
        <v>165</v>
      </c>
      <c r="L95" s="26"/>
      <c r="M95" s="51">
        <f>M96</f>
        <v>27.9</v>
      </c>
    </row>
    <row r="96" spans="2:13" ht="18" customHeight="1">
      <c r="B96" s="11"/>
      <c r="C96" s="11"/>
      <c r="D96" s="20" t="s">
        <v>96</v>
      </c>
      <c r="E96" s="111">
        <v>913</v>
      </c>
      <c r="F96" s="24" t="s">
        <v>134</v>
      </c>
      <c r="G96" s="24" t="s">
        <v>231</v>
      </c>
      <c r="H96" s="22" t="s">
        <v>242</v>
      </c>
      <c r="I96" s="22" t="s">
        <v>160</v>
      </c>
      <c r="J96" s="22" t="s">
        <v>111</v>
      </c>
      <c r="K96" s="22" t="s">
        <v>165</v>
      </c>
      <c r="L96" s="26">
        <v>244</v>
      </c>
      <c r="M96" s="51">
        <v>27.9</v>
      </c>
    </row>
    <row r="97" spans="2:13" ht="18" hidden="1" customHeight="1">
      <c r="B97" s="11"/>
      <c r="C97" s="11"/>
      <c r="D97" s="20" t="s">
        <v>96</v>
      </c>
      <c r="E97" s="111">
        <v>913</v>
      </c>
      <c r="F97" s="23" t="s">
        <v>130</v>
      </c>
      <c r="G97" s="23" t="s">
        <v>134</v>
      </c>
      <c r="H97" s="22" t="s">
        <v>242</v>
      </c>
      <c r="I97" s="22" t="s">
        <v>160</v>
      </c>
      <c r="J97" s="22" t="s">
        <v>111</v>
      </c>
      <c r="K97" s="22" t="s">
        <v>243</v>
      </c>
      <c r="L97" s="22" t="s">
        <v>122</v>
      </c>
      <c r="M97" s="51"/>
    </row>
    <row r="98" spans="2:13" ht="16.5" customHeight="1">
      <c r="B98" s="11"/>
      <c r="C98" s="11"/>
      <c r="D98" s="30" t="s">
        <v>128</v>
      </c>
      <c r="E98" s="111">
        <v>913</v>
      </c>
      <c r="F98" s="24" t="s">
        <v>71</v>
      </c>
      <c r="G98" s="64"/>
      <c r="H98" s="64"/>
      <c r="I98" s="64"/>
      <c r="J98" s="64"/>
      <c r="K98" s="64"/>
      <c r="L98" s="65"/>
      <c r="M98" s="61">
        <f>M104+M99+M113</f>
        <v>314.3</v>
      </c>
    </row>
    <row r="99" spans="2:13" ht="15" hidden="1" customHeight="1">
      <c r="B99" s="11"/>
      <c r="C99" s="11"/>
      <c r="D99" s="30" t="s">
        <v>53</v>
      </c>
      <c r="E99" s="111">
        <v>913</v>
      </c>
      <c r="F99" s="23" t="s">
        <v>71</v>
      </c>
      <c r="G99" s="24" t="s">
        <v>125</v>
      </c>
      <c r="H99" s="22"/>
      <c r="I99" s="22"/>
      <c r="J99" s="22"/>
      <c r="K99" s="22"/>
      <c r="L99" s="22"/>
      <c r="M99" s="108">
        <f>M100</f>
        <v>0</v>
      </c>
    </row>
    <row r="100" spans="2:13" ht="15" hidden="1" customHeight="1">
      <c r="B100" s="11"/>
      <c r="C100" s="11"/>
      <c r="D100" s="53" t="s">
        <v>309</v>
      </c>
      <c r="E100" s="111">
        <v>913</v>
      </c>
      <c r="F100" s="23" t="s">
        <v>71</v>
      </c>
      <c r="G100" s="111" t="s">
        <v>125</v>
      </c>
      <c r="H100" s="111" t="s">
        <v>45</v>
      </c>
      <c r="I100" s="111"/>
      <c r="J100" s="111"/>
      <c r="K100" s="22"/>
      <c r="L100" s="22"/>
      <c r="M100" s="108">
        <f>M101</f>
        <v>0</v>
      </c>
    </row>
    <row r="101" spans="2:13" ht="18.75" hidden="1" customHeight="1">
      <c r="B101" s="11"/>
      <c r="C101" s="11"/>
      <c r="D101" s="53" t="s">
        <v>260</v>
      </c>
      <c r="E101" s="111">
        <v>913</v>
      </c>
      <c r="F101" s="23" t="s">
        <v>71</v>
      </c>
      <c r="G101" s="111" t="s">
        <v>125</v>
      </c>
      <c r="H101" s="111" t="s">
        <v>45</v>
      </c>
      <c r="I101" s="111" t="s">
        <v>239</v>
      </c>
      <c r="J101" s="111" t="s">
        <v>130</v>
      </c>
      <c r="K101" s="22"/>
      <c r="L101" s="22"/>
      <c r="M101" s="108">
        <f>M102</f>
        <v>0</v>
      </c>
    </row>
    <row r="102" spans="2:13" ht="30" hidden="1" customHeight="1">
      <c r="B102" s="11"/>
      <c r="C102" s="11"/>
      <c r="D102" s="53" t="s">
        <v>261</v>
      </c>
      <c r="E102" s="111">
        <v>913</v>
      </c>
      <c r="F102" s="23" t="s">
        <v>71</v>
      </c>
      <c r="G102" s="22" t="s">
        <v>125</v>
      </c>
      <c r="H102" s="22" t="s">
        <v>45</v>
      </c>
      <c r="I102" s="22" t="s">
        <v>239</v>
      </c>
      <c r="J102" s="22" t="s">
        <v>130</v>
      </c>
      <c r="K102" s="22" t="s">
        <v>262</v>
      </c>
      <c r="L102" s="22"/>
      <c r="M102" s="108">
        <f>M103</f>
        <v>0</v>
      </c>
    </row>
    <row r="103" spans="2:13" ht="33" hidden="1" customHeight="1">
      <c r="B103" s="11"/>
      <c r="C103" s="11"/>
      <c r="D103" s="20" t="s">
        <v>227</v>
      </c>
      <c r="E103" s="111">
        <v>913</v>
      </c>
      <c r="F103" s="23" t="s">
        <v>71</v>
      </c>
      <c r="G103" s="22" t="s">
        <v>125</v>
      </c>
      <c r="H103" s="22" t="s">
        <v>45</v>
      </c>
      <c r="I103" s="22" t="s">
        <v>239</v>
      </c>
      <c r="J103" s="22" t="s">
        <v>130</v>
      </c>
      <c r="K103" s="22" t="s">
        <v>262</v>
      </c>
      <c r="L103" s="22" t="s">
        <v>162</v>
      </c>
      <c r="M103" s="108">
        <v>0</v>
      </c>
    </row>
    <row r="104" spans="2:13" ht="15.75" customHeight="1">
      <c r="B104" s="11"/>
      <c r="C104" s="11"/>
      <c r="D104" s="30" t="s">
        <v>235</v>
      </c>
      <c r="E104" s="111">
        <v>913</v>
      </c>
      <c r="F104" s="24" t="s">
        <v>71</v>
      </c>
      <c r="G104" s="24" t="s">
        <v>231</v>
      </c>
      <c r="H104" s="24"/>
      <c r="I104" s="24"/>
      <c r="J104" s="24"/>
      <c r="K104" s="24"/>
      <c r="L104" s="29"/>
      <c r="M104" s="51">
        <f>M105</f>
        <v>114.3</v>
      </c>
    </row>
    <row r="105" spans="2:13" ht="32.25" customHeight="1">
      <c r="B105" s="11"/>
      <c r="C105" s="11"/>
      <c r="D105" s="20" t="s">
        <v>307</v>
      </c>
      <c r="E105" s="111">
        <v>913</v>
      </c>
      <c r="F105" s="24" t="s">
        <v>71</v>
      </c>
      <c r="G105" s="24" t="s">
        <v>231</v>
      </c>
      <c r="H105" s="24" t="s">
        <v>242</v>
      </c>
      <c r="I105" s="24" t="s">
        <v>239</v>
      </c>
      <c r="J105" s="24"/>
      <c r="K105" s="22"/>
      <c r="L105" s="26"/>
      <c r="M105" s="51">
        <f>M106</f>
        <v>114.3</v>
      </c>
    </row>
    <row r="106" spans="2:13" ht="46.5" customHeight="1">
      <c r="B106" s="11"/>
      <c r="C106" s="11"/>
      <c r="D106" s="20" t="s">
        <v>308</v>
      </c>
      <c r="E106" s="111">
        <v>913</v>
      </c>
      <c r="F106" s="22" t="s">
        <v>71</v>
      </c>
      <c r="G106" s="22" t="s">
        <v>231</v>
      </c>
      <c r="H106" s="24" t="s">
        <v>242</v>
      </c>
      <c r="I106" s="24" t="s">
        <v>160</v>
      </c>
      <c r="J106" s="24">
        <v>0</v>
      </c>
      <c r="K106" s="22"/>
      <c r="L106" s="26"/>
      <c r="M106" s="51">
        <f>M107+M110</f>
        <v>114.3</v>
      </c>
    </row>
    <row r="107" spans="2:13" ht="33" customHeight="1">
      <c r="B107" s="11"/>
      <c r="C107" s="11"/>
      <c r="D107" s="20" t="s">
        <v>121</v>
      </c>
      <c r="E107" s="111">
        <v>913</v>
      </c>
      <c r="F107" s="22" t="s">
        <v>71</v>
      </c>
      <c r="G107" s="22" t="s">
        <v>231</v>
      </c>
      <c r="H107" s="24" t="s">
        <v>242</v>
      </c>
      <c r="I107" s="24" t="s">
        <v>160</v>
      </c>
      <c r="J107" s="24" t="s">
        <v>111</v>
      </c>
      <c r="K107" s="22" t="s">
        <v>213</v>
      </c>
      <c r="L107" s="26"/>
      <c r="M107" s="51">
        <f>M108</f>
        <v>114.3</v>
      </c>
    </row>
    <row r="108" spans="2:13" ht="119.25" customHeight="1">
      <c r="B108" s="11"/>
      <c r="C108" s="11"/>
      <c r="D108" s="20" t="s">
        <v>215</v>
      </c>
      <c r="E108" s="111">
        <v>913</v>
      </c>
      <c r="F108" s="22" t="s">
        <v>71</v>
      </c>
      <c r="G108" s="22" t="s">
        <v>231</v>
      </c>
      <c r="H108" s="24" t="s">
        <v>242</v>
      </c>
      <c r="I108" s="24" t="s">
        <v>160</v>
      </c>
      <c r="J108" s="24" t="s">
        <v>111</v>
      </c>
      <c r="K108" s="22" t="s">
        <v>214</v>
      </c>
      <c r="L108" s="26"/>
      <c r="M108" s="51">
        <f>M109</f>
        <v>114.3</v>
      </c>
    </row>
    <row r="109" spans="2:13" ht="17.25" customHeight="1">
      <c r="B109" s="11"/>
      <c r="C109" s="11"/>
      <c r="D109" s="20" t="s">
        <v>96</v>
      </c>
      <c r="E109" s="111">
        <v>913</v>
      </c>
      <c r="F109" s="24" t="s">
        <v>71</v>
      </c>
      <c r="G109" s="24" t="s">
        <v>231</v>
      </c>
      <c r="H109" s="24" t="s">
        <v>242</v>
      </c>
      <c r="I109" s="24" t="s">
        <v>160</v>
      </c>
      <c r="J109" s="24" t="s">
        <v>111</v>
      </c>
      <c r="K109" s="22" t="s">
        <v>214</v>
      </c>
      <c r="L109" s="26">
        <v>244</v>
      </c>
      <c r="M109" s="51">
        <v>114.3</v>
      </c>
    </row>
    <row r="110" spans="2:13" ht="17.25" hidden="1" customHeight="1">
      <c r="B110" s="11"/>
      <c r="C110" s="11"/>
      <c r="D110" s="20" t="s">
        <v>113</v>
      </c>
      <c r="E110" s="111">
        <v>913</v>
      </c>
      <c r="F110" s="24" t="s">
        <v>71</v>
      </c>
      <c r="G110" s="24" t="s">
        <v>231</v>
      </c>
      <c r="H110" s="24">
        <v>13</v>
      </c>
      <c r="I110" s="22" t="s">
        <v>239</v>
      </c>
      <c r="J110" s="22" t="s">
        <v>70</v>
      </c>
      <c r="K110" s="22" t="s">
        <v>139</v>
      </c>
      <c r="L110" s="26"/>
      <c r="M110" s="51">
        <f>M111</f>
        <v>0</v>
      </c>
    </row>
    <row r="111" spans="2:13" ht="33" hidden="1" customHeight="1">
      <c r="B111" s="11"/>
      <c r="C111" s="11"/>
      <c r="D111" s="20" t="s">
        <v>300</v>
      </c>
      <c r="E111" s="111">
        <v>913</v>
      </c>
      <c r="F111" s="24" t="s">
        <v>71</v>
      </c>
      <c r="G111" s="24" t="s">
        <v>231</v>
      </c>
      <c r="H111" s="24">
        <v>13</v>
      </c>
      <c r="I111" s="22" t="s">
        <v>239</v>
      </c>
      <c r="J111" s="22" t="s">
        <v>70</v>
      </c>
      <c r="K111" s="22" t="s">
        <v>299</v>
      </c>
      <c r="L111" s="26"/>
      <c r="M111" s="51">
        <f>M112</f>
        <v>0</v>
      </c>
    </row>
    <row r="112" spans="2:13" ht="17.25" hidden="1" customHeight="1">
      <c r="B112" s="11"/>
      <c r="C112" s="11"/>
      <c r="D112" s="20" t="s">
        <v>96</v>
      </c>
      <c r="E112" s="111">
        <v>913</v>
      </c>
      <c r="F112" s="24" t="s">
        <v>71</v>
      </c>
      <c r="G112" s="24" t="s">
        <v>231</v>
      </c>
      <c r="H112" s="24">
        <v>13</v>
      </c>
      <c r="I112" s="22" t="s">
        <v>239</v>
      </c>
      <c r="J112" s="22" t="s">
        <v>70</v>
      </c>
      <c r="K112" s="22" t="s">
        <v>299</v>
      </c>
      <c r="L112" s="26">
        <v>244</v>
      </c>
      <c r="M112" s="51"/>
    </row>
    <row r="113" spans="2:13" ht="17.25" customHeight="1">
      <c r="B113" s="11"/>
      <c r="C113" s="11"/>
      <c r="D113" s="20" t="s">
        <v>338</v>
      </c>
      <c r="E113" s="111">
        <v>913</v>
      </c>
      <c r="F113" s="135" t="s">
        <v>71</v>
      </c>
      <c r="G113" s="91">
        <v>12</v>
      </c>
      <c r="H113" s="26"/>
      <c r="I113" s="22"/>
      <c r="J113" s="22"/>
      <c r="K113" s="22"/>
      <c r="L113" s="26"/>
      <c r="M113" s="51">
        <f>M114</f>
        <v>200</v>
      </c>
    </row>
    <row r="114" spans="2:13" ht="33.6" customHeight="1">
      <c r="B114" s="11"/>
      <c r="C114" s="11"/>
      <c r="D114" s="20" t="s">
        <v>307</v>
      </c>
      <c r="E114" s="111">
        <v>913</v>
      </c>
      <c r="F114" s="135" t="s">
        <v>71</v>
      </c>
      <c r="G114" s="91">
        <v>12</v>
      </c>
      <c r="H114" s="91" t="s">
        <v>242</v>
      </c>
      <c r="I114" s="91" t="s">
        <v>239</v>
      </c>
      <c r="J114" s="22"/>
      <c r="K114" s="22"/>
      <c r="L114" s="26"/>
      <c r="M114" s="51">
        <f>M115</f>
        <v>200</v>
      </c>
    </row>
    <row r="115" spans="2:13" ht="42.6" customHeight="1">
      <c r="B115" s="11"/>
      <c r="C115" s="11"/>
      <c r="D115" s="20" t="s">
        <v>308</v>
      </c>
      <c r="E115" s="111">
        <v>913</v>
      </c>
      <c r="F115" s="135" t="s">
        <v>71</v>
      </c>
      <c r="G115" s="91">
        <v>12</v>
      </c>
      <c r="H115" s="91" t="s">
        <v>242</v>
      </c>
      <c r="I115" s="91" t="s">
        <v>160</v>
      </c>
      <c r="J115" s="91">
        <v>0</v>
      </c>
      <c r="K115" s="22"/>
      <c r="L115" s="26"/>
      <c r="M115" s="51">
        <f>M116</f>
        <v>200</v>
      </c>
    </row>
    <row r="116" spans="2:13" ht="33" customHeight="1">
      <c r="B116" s="11"/>
      <c r="C116" s="11"/>
      <c r="D116" s="20" t="s">
        <v>121</v>
      </c>
      <c r="E116" s="111">
        <v>913</v>
      </c>
      <c r="F116" s="136" t="s">
        <v>71</v>
      </c>
      <c r="G116" s="22" t="s">
        <v>339</v>
      </c>
      <c r="H116" s="26" t="s">
        <v>242</v>
      </c>
      <c r="I116" s="26" t="s">
        <v>160</v>
      </c>
      <c r="J116" s="26" t="s">
        <v>111</v>
      </c>
      <c r="K116" s="22" t="s">
        <v>213</v>
      </c>
      <c r="L116" s="26"/>
      <c r="M116" s="51">
        <f>M117</f>
        <v>200</v>
      </c>
    </row>
    <row r="117" spans="2:13" ht="409.15" customHeight="1">
      <c r="B117" s="11"/>
      <c r="C117" s="11"/>
      <c r="D117" s="175" t="s">
        <v>341</v>
      </c>
      <c r="E117" s="111">
        <v>913</v>
      </c>
      <c r="F117" s="136" t="s">
        <v>71</v>
      </c>
      <c r="G117" s="22" t="s">
        <v>339</v>
      </c>
      <c r="H117" s="26" t="s">
        <v>242</v>
      </c>
      <c r="I117" s="26" t="s">
        <v>160</v>
      </c>
      <c r="J117" s="26" t="s">
        <v>111</v>
      </c>
      <c r="K117" s="22" t="s">
        <v>340</v>
      </c>
      <c r="L117" s="26"/>
      <c r="M117" s="51">
        <f>M118</f>
        <v>200</v>
      </c>
    </row>
    <row r="118" spans="2:13" ht="17.25" customHeight="1">
      <c r="B118" s="11"/>
      <c r="C118" s="11"/>
      <c r="D118" s="174" t="s">
        <v>96</v>
      </c>
      <c r="E118" s="111">
        <v>913</v>
      </c>
      <c r="F118" s="136" t="s">
        <v>71</v>
      </c>
      <c r="G118" s="22" t="s">
        <v>339</v>
      </c>
      <c r="H118" s="26" t="s">
        <v>242</v>
      </c>
      <c r="I118" s="26" t="s">
        <v>160</v>
      </c>
      <c r="J118" s="26" t="s">
        <v>111</v>
      </c>
      <c r="K118" s="22" t="s">
        <v>340</v>
      </c>
      <c r="L118" s="26">
        <v>244</v>
      </c>
      <c r="M118" s="51">
        <v>200</v>
      </c>
    </row>
    <row r="119" spans="2:13" ht="15.75" customHeight="1">
      <c r="B119" s="11"/>
      <c r="C119" s="11"/>
      <c r="D119" s="30" t="s">
        <v>140</v>
      </c>
      <c r="E119" s="111">
        <v>913</v>
      </c>
      <c r="F119" s="24" t="s">
        <v>129</v>
      </c>
      <c r="G119" s="22"/>
      <c r="H119" s="22"/>
      <c r="I119" s="22"/>
      <c r="J119" s="22"/>
      <c r="K119" s="22"/>
      <c r="L119" s="22"/>
      <c r="M119" s="51">
        <f>M120+M129+M135+M152</f>
        <v>372.8</v>
      </c>
    </row>
    <row r="120" spans="2:13" ht="18" hidden="1" customHeight="1">
      <c r="B120" s="11"/>
      <c r="C120" s="11"/>
      <c r="D120" s="30" t="s">
        <v>66</v>
      </c>
      <c r="E120" s="111">
        <v>913</v>
      </c>
      <c r="F120" s="24" t="s">
        <v>129</v>
      </c>
      <c r="G120" s="23" t="s">
        <v>70</v>
      </c>
      <c r="H120" s="24"/>
      <c r="I120" s="24"/>
      <c r="J120" s="22"/>
      <c r="K120" s="22"/>
      <c r="L120" s="22"/>
      <c r="M120" s="61">
        <f>M121</f>
        <v>0</v>
      </c>
    </row>
    <row r="121" spans="2:13" ht="32.25" hidden="1" customHeight="1">
      <c r="B121" s="11"/>
      <c r="C121" s="11"/>
      <c r="D121" s="20" t="s">
        <v>307</v>
      </c>
      <c r="E121" s="111">
        <v>913</v>
      </c>
      <c r="F121" s="23" t="s">
        <v>129</v>
      </c>
      <c r="G121" s="23" t="s">
        <v>70</v>
      </c>
      <c r="H121" s="23" t="s">
        <v>71</v>
      </c>
      <c r="I121" s="24"/>
      <c r="J121" s="22"/>
      <c r="K121" s="22"/>
      <c r="L121" s="22"/>
      <c r="M121" s="61">
        <f>M122</f>
        <v>0</v>
      </c>
    </row>
    <row r="122" spans="2:13" ht="45.75" hidden="1" customHeight="1">
      <c r="B122" s="11"/>
      <c r="C122" s="11"/>
      <c r="D122" s="20" t="s">
        <v>308</v>
      </c>
      <c r="E122" s="111">
        <v>913</v>
      </c>
      <c r="F122" s="23" t="s">
        <v>129</v>
      </c>
      <c r="G122" s="23" t="s">
        <v>70</v>
      </c>
      <c r="H122" s="23" t="s">
        <v>71</v>
      </c>
      <c r="I122" s="24">
        <v>0</v>
      </c>
      <c r="J122" s="22"/>
      <c r="K122" s="22"/>
      <c r="L122" s="22"/>
      <c r="M122" s="61">
        <f>M123+M126</f>
        <v>0</v>
      </c>
    </row>
    <row r="123" spans="2:13" ht="17.25" hidden="1" customHeight="1">
      <c r="B123" s="11"/>
      <c r="C123" s="11"/>
      <c r="D123" s="20" t="s">
        <v>113</v>
      </c>
      <c r="E123" s="111">
        <v>913</v>
      </c>
      <c r="F123" s="24" t="s">
        <v>129</v>
      </c>
      <c r="G123" s="23" t="s">
        <v>70</v>
      </c>
      <c r="H123" s="23" t="s">
        <v>71</v>
      </c>
      <c r="I123" s="22" t="s">
        <v>239</v>
      </c>
      <c r="J123" s="22" t="s">
        <v>129</v>
      </c>
      <c r="K123" s="22" t="s">
        <v>139</v>
      </c>
      <c r="L123" s="22"/>
      <c r="M123" s="61">
        <f>M124</f>
        <v>0</v>
      </c>
    </row>
    <row r="124" spans="2:13" ht="15" hidden="1">
      <c r="B124" s="11"/>
      <c r="C124" s="11"/>
      <c r="D124" s="30" t="s">
        <v>95</v>
      </c>
      <c r="E124" s="111">
        <v>913</v>
      </c>
      <c r="F124" s="24" t="s">
        <v>129</v>
      </c>
      <c r="G124" s="23" t="s">
        <v>70</v>
      </c>
      <c r="H124" s="23" t="s">
        <v>71</v>
      </c>
      <c r="I124" s="22" t="s">
        <v>239</v>
      </c>
      <c r="J124" s="22" t="s">
        <v>129</v>
      </c>
      <c r="K124" s="22" t="s">
        <v>164</v>
      </c>
      <c r="L124" s="22"/>
      <c r="M124" s="61">
        <f>M125</f>
        <v>0</v>
      </c>
    </row>
    <row r="125" spans="2:13" ht="19.5" hidden="1" customHeight="1">
      <c r="B125" s="11"/>
      <c r="C125" s="11"/>
      <c r="D125" s="20" t="s">
        <v>96</v>
      </c>
      <c r="E125" s="111">
        <v>913</v>
      </c>
      <c r="F125" s="24" t="s">
        <v>129</v>
      </c>
      <c r="G125" s="23" t="s">
        <v>70</v>
      </c>
      <c r="H125" s="23" t="s">
        <v>71</v>
      </c>
      <c r="I125" s="22" t="s">
        <v>239</v>
      </c>
      <c r="J125" s="22" t="s">
        <v>129</v>
      </c>
      <c r="K125" s="22" t="s">
        <v>164</v>
      </c>
      <c r="L125" s="22" t="s">
        <v>122</v>
      </c>
      <c r="M125" s="51"/>
    </row>
    <row r="126" spans="2:13" ht="15.75" hidden="1" customHeight="1">
      <c r="B126" s="11"/>
      <c r="C126" s="11"/>
      <c r="D126" s="20" t="s">
        <v>119</v>
      </c>
      <c r="E126" s="111">
        <v>913</v>
      </c>
      <c r="F126" s="24" t="s">
        <v>129</v>
      </c>
      <c r="G126" s="23" t="s">
        <v>70</v>
      </c>
      <c r="H126" s="24" t="s">
        <v>242</v>
      </c>
      <c r="I126" s="24">
        <v>0</v>
      </c>
      <c r="J126" s="22" t="s">
        <v>111</v>
      </c>
      <c r="K126" s="22" t="s">
        <v>213</v>
      </c>
      <c r="L126" s="22"/>
      <c r="M126" s="61">
        <f>M127</f>
        <v>0</v>
      </c>
    </row>
    <row r="127" spans="2:13" ht="45.75" hidden="1" customHeight="1">
      <c r="B127" s="11"/>
      <c r="C127" s="11"/>
      <c r="D127" s="20" t="s">
        <v>216</v>
      </c>
      <c r="E127" s="111">
        <v>913</v>
      </c>
      <c r="F127" s="24" t="s">
        <v>129</v>
      </c>
      <c r="G127" s="23" t="s">
        <v>70</v>
      </c>
      <c r="H127" s="24" t="s">
        <v>242</v>
      </c>
      <c r="I127" s="24" t="s">
        <v>160</v>
      </c>
      <c r="J127" s="22" t="s">
        <v>111</v>
      </c>
      <c r="K127" s="22" t="s">
        <v>94</v>
      </c>
      <c r="L127" s="22"/>
      <c r="M127" s="61">
        <f>M128</f>
        <v>0</v>
      </c>
    </row>
    <row r="128" spans="2:13" ht="16.5" hidden="1" customHeight="1">
      <c r="B128" s="11"/>
      <c r="C128" s="11"/>
      <c r="D128" s="20" t="s">
        <v>96</v>
      </c>
      <c r="E128" s="111">
        <v>913</v>
      </c>
      <c r="F128" s="24" t="s">
        <v>129</v>
      </c>
      <c r="G128" s="23" t="s">
        <v>70</v>
      </c>
      <c r="H128" s="24" t="s">
        <v>242</v>
      </c>
      <c r="I128" s="24" t="s">
        <v>160</v>
      </c>
      <c r="J128" s="22" t="s">
        <v>111</v>
      </c>
      <c r="K128" s="22" t="s">
        <v>94</v>
      </c>
      <c r="L128" s="22" t="s">
        <v>122</v>
      </c>
      <c r="M128" s="51"/>
    </row>
    <row r="129" spans="2:13" ht="14.25" customHeight="1">
      <c r="B129" s="11"/>
      <c r="C129" s="11"/>
      <c r="D129" s="30" t="s">
        <v>141</v>
      </c>
      <c r="E129" s="111">
        <v>913</v>
      </c>
      <c r="F129" s="24" t="s">
        <v>129</v>
      </c>
      <c r="G129" s="24" t="s">
        <v>130</v>
      </c>
      <c r="H129" s="22"/>
      <c r="I129" s="22"/>
      <c r="J129" s="22"/>
      <c r="K129" s="22"/>
      <c r="L129" s="22"/>
      <c r="M129" s="51">
        <f>M130</f>
        <v>6</v>
      </c>
    </row>
    <row r="130" spans="2:13" ht="32.25" customHeight="1">
      <c r="B130" s="11"/>
      <c r="C130" s="11"/>
      <c r="D130" s="20" t="s">
        <v>307</v>
      </c>
      <c r="E130" s="111">
        <v>913</v>
      </c>
      <c r="F130" s="24" t="s">
        <v>129</v>
      </c>
      <c r="G130" s="23" t="s">
        <v>130</v>
      </c>
      <c r="H130" s="24" t="s">
        <v>242</v>
      </c>
      <c r="I130" s="24" t="s">
        <v>239</v>
      </c>
      <c r="J130" s="24"/>
      <c r="K130" s="22"/>
      <c r="L130" s="22"/>
      <c r="M130" s="51">
        <f>M131</f>
        <v>6</v>
      </c>
    </row>
    <row r="131" spans="2:13" ht="47.25" customHeight="1">
      <c r="B131" s="11"/>
      <c r="C131" s="11"/>
      <c r="D131" s="20" t="s">
        <v>308</v>
      </c>
      <c r="E131" s="111">
        <v>913</v>
      </c>
      <c r="F131" s="24" t="s">
        <v>129</v>
      </c>
      <c r="G131" s="23" t="s">
        <v>130</v>
      </c>
      <c r="H131" s="24" t="s">
        <v>242</v>
      </c>
      <c r="I131" s="24" t="s">
        <v>160</v>
      </c>
      <c r="J131" s="24">
        <v>0</v>
      </c>
      <c r="K131" s="22"/>
      <c r="L131" s="22"/>
      <c r="M131" s="51">
        <f>M132</f>
        <v>6</v>
      </c>
    </row>
    <row r="132" spans="2:13" ht="18" customHeight="1">
      <c r="B132" s="11"/>
      <c r="C132" s="11"/>
      <c r="D132" s="20" t="s">
        <v>119</v>
      </c>
      <c r="E132" s="111">
        <v>913</v>
      </c>
      <c r="F132" s="24" t="s">
        <v>129</v>
      </c>
      <c r="G132" s="23" t="s">
        <v>130</v>
      </c>
      <c r="H132" s="22" t="s">
        <v>242</v>
      </c>
      <c r="I132" s="22" t="s">
        <v>160</v>
      </c>
      <c r="J132" s="22" t="s">
        <v>111</v>
      </c>
      <c r="K132" s="22" t="s">
        <v>213</v>
      </c>
      <c r="L132" s="22"/>
      <c r="M132" s="51">
        <f>M133</f>
        <v>6</v>
      </c>
    </row>
    <row r="133" spans="2:13" ht="48" customHeight="1">
      <c r="B133" s="11"/>
      <c r="C133" s="11"/>
      <c r="D133" s="20" t="s">
        <v>218</v>
      </c>
      <c r="E133" s="111">
        <v>913</v>
      </c>
      <c r="F133" s="24" t="s">
        <v>129</v>
      </c>
      <c r="G133" s="24" t="s">
        <v>130</v>
      </c>
      <c r="H133" s="22" t="s">
        <v>242</v>
      </c>
      <c r="I133" s="22" t="s">
        <v>160</v>
      </c>
      <c r="J133" s="22" t="s">
        <v>111</v>
      </c>
      <c r="K133" s="22" t="s">
        <v>217</v>
      </c>
      <c r="L133" s="22"/>
      <c r="M133" s="51">
        <f>M134</f>
        <v>6</v>
      </c>
    </row>
    <row r="134" spans="2:13" ht="19.5" customHeight="1">
      <c r="B134" s="11"/>
      <c r="C134" s="11"/>
      <c r="D134" s="20" t="s">
        <v>96</v>
      </c>
      <c r="E134" s="111">
        <v>913</v>
      </c>
      <c r="F134" s="24" t="s">
        <v>129</v>
      </c>
      <c r="G134" s="24" t="s">
        <v>130</v>
      </c>
      <c r="H134" s="22" t="s">
        <v>242</v>
      </c>
      <c r="I134" s="22" t="s">
        <v>160</v>
      </c>
      <c r="J134" s="22" t="s">
        <v>111</v>
      </c>
      <c r="K134" s="22" t="s">
        <v>217</v>
      </c>
      <c r="L134" s="22" t="s">
        <v>122</v>
      </c>
      <c r="M134" s="51">
        <v>6</v>
      </c>
    </row>
    <row r="135" spans="2:13" ht="15.75" customHeight="1">
      <c r="B135" s="11"/>
      <c r="C135" s="11"/>
      <c r="D135" s="30" t="s">
        <v>142</v>
      </c>
      <c r="E135" s="111">
        <v>913</v>
      </c>
      <c r="F135" s="24" t="s">
        <v>129</v>
      </c>
      <c r="G135" s="23" t="s">
        <v>134</v>
      </c>
      <c r="H135" s="22"/>
      <c r="I135" s="22"/>
      <c r="J135" s="22"/>
      <c r="K135" s="22"/>
      <c r="L135" s="22"/>
      <c r="M135" s="51">
        <f>M136</f>
        <v>366.8</v>
      </c>
    </row>
    <row r="136" spans="2:13" ht="30" customHeight="1">
      <c r="B136" s="11"/>
      <c r="C136" s="11"/>
      <c r="D136" s="20" t="s">
        <v>307</v>
      </c>
      <c r="E136" s="111">
        <v>913</v>
      </c>
      <c r="F136" s="24" t="s">
        <v>129</v>
      </c>
      <c r="G136" s="23" t="s">
        <v>134</v>
      </c>
      <c r="H136" s="24" t="s">
        <v>242</v>
      </c>
      <c r="I136" s="24" t="s">
        <v>239</v>
      </c>
      <c r="J136" s="24"/>
      <c r="K136" s="22"/>
      <c r="L136" s="22"/>
      <c r="M136" s="51">
        <f>M137</f>
        <v>366.8</v>
      </c>
    </row>
    <row r="137" spans="2:13" ht="48" customHeight="1">
      <c r="B137" s="11"/>
      <c r="C137" s="11"/>
      <c r="D137" s="20" t="s">
        <v>308</v>
      </c>
      <c r="E137" s="111">
        <v>913</v>
      </c>
      <c r="F137" s="24" t="s">
        <v>129</v>
      </c>
      <c r="G137" s="23" t="s">
        <v>134</v>
      </c>
      <c r="H137" s="24" t="s">
        <v>242</v>
      </c>
      <c r="I137" s="24" t="s">
        <v>160</v>
      </c>
      <c r="J137" s="24">
        <v>0</v>
      </c>
      <c r="K137" s="22"/>
      <c r="L137" s="22"/>
      <c r="M137" s="51">
        <f>M147+M138</f>
        <v>366.8</v>
      </c>
    </row>
    <row r="138" spans="2:13" ht="15" customHeight="1">
      <c r="B138" s="11"/>
      <c r="C138" s="11"/>
      <c r="D138" s="20" t="s">
        <v>266</v>
      </c>
      <c r="E138" s="111">
        <v>913</v>
      </c>
      <c r="F138" s="24" t="s">
        <v>129</v>
      </c>
      <c r="G138" s="23" t="s">
        <v>134</v>
      </c>
      <c r="H138" s="24" t="s">
        <v>242</v>
      </c>
      <c r="I138" s="24" t="s">
        <v>160</v>
      </c>
      <c r="J138" s="24" t="s">
        <v>111</v>
      </c>
      <c r="K138" s="22" t="s">
        <v>265</v>
      </c>
      <c r="L138" s="22"/>
      <c r="M138" s="51">
        <f>M140+M145+M141+M143</f>
        <v>364.8</v>
      </c>
    </row>
    <row r="139" spans="2:13" ht="15.75" customHeight="1">
      <c r="B139" s="11"/>
      <c r="C139" s="11"/>
      <c r="D139" s="20" t="s">
        <v>264</v>
      </c>
      <c r="E139" s="111">
        <v>913</v>
      </c>
      <c r="F139" s="24" t="s">
        <v>129</v>
      </c>
      <c r="G139" s="23" t="s">
        <v>134</v>
      </c>
      <c r="H139" s="24" t="s">
        <v>242</v>
      </c>
      <c r="I139" s="24" t="s">
        <v>160</v>
      </c>
      <c r="J139" s="24" t="s">
        <v>111</v>
      </c>
      <c r="K139" s="22" t="s">
        <v>263</v>
      </c>
      <c r="L139" s="22"/>
      <c r="M139" s="51">
        <f>M140</f>
        <v>364.8</v>
      </c>
    </row>
    <row r="140" spans="2:13" ht="18" customHeight="1">
      <c r="B140" s="11"/>
      <c r="C140" s="11"/>
      <c r="D140" s="20" t="s">
        <v>96</v>
      </c>
      <c r="E140" s="111">
        <v>913</v>
      </c>
      <c r="F140" s="24" t="s">
        <v>129</v>
      </c>
      <c r="G140" s="23" t="s">
        <v>134</v>
      </c>
      <c r="H140" s="24" t="s">
        <v>242</v>
      </c>
      <c r="I140" s="24" t="s">
        <v>160</v>
      </c>
      <c r="J140" s="24" t="s">
        <v>111</v>
      </c>
      <c r="K140" s="22" t="s">
        <v>263</v>
      </c>
      <c r="L140" s="22" t="s">
        <v>122</v>
      </c>
      <c r="M140" s="51">
        <v>364.8</v>
      </c>
    </row>
    <row r="141" spans="2:13" ht="18" hidden="1" customHeight="1">
      <c r="B141" s="11"/>
      <c r="C141" s="11"/>
      <c r="D141" s="20" t="s">
        <v>294</v>
      </c>
      <c r="E141" s="111">
        <v>913</v>
      </c>
      <c r="F141" s="24" t="s">
        <v>129</v>
      </c>
      <c r="G141" s="23" t="s">
        <v>134</v>
      </c>
      <c r="H141" s="24" t="s">
        <v>242</v>
      </c>
      <c r="I141" s="24" t="s">
        <v>160</v>
      </c>
      <c r="J141" s="24" t="s">
        <v>111</v>
      </c>
      <c r="K141" s="22" t="s">
        <v>293</v>
      </c>
      <c r="L141" s="22"/>
      <c r="M141" s="51">
        <f>M142</f>
        <v>0</v>
      </c>
    </row>
    <row r="142" spans="2:13" ht="18" hidden="1" customHeight="1">
      <c r="B142" s="11"/>
      <c r="C142" s="11"/>
      <c r="D142" s="20" t="s">
        <v>96</v>
      </c>
      <c r="E142" s="111">
        <v>913</v>
      </c>
      <c r="F142" s="24" t="s">
        <v>129</v>
      </c>
      <c r="G142" s="23" t="s">
        <v>134</v>
      </c>
      <c r="H142" s="24" t="s">
        <v>242</v>
      </c>
      <c r="I142" s="24" t="s">
        <v>160</v>
      </c>
      <c r="J142" s="24" t="s">
        <v>111</v>
      </c>
      <c r="K142" s="22" t="s">
        <v>293</v>
      </c>
      <c r="L142" s="22" t="s">
        <v>122</v>
      </c>
      <c r="M142" s="51"/>
    </row>
    <row r="143" spans="2:13" ht="18" hidden="1" customHeight="1">
      <c r="B143" s="11"/>
      <c r="C143" s="11"/>
      <c r="D143" s="20" t="s">
        <v>296</v>
      </c>
      <c r="E143" s="111">
        <v>913</v>
      </c>
      <c r="F143" s="24" t="s">
        <v>129</v>
      </c>
      <c r="G143" s="23" t="s">
        <v>134</v>
      </c>
      <c r="H143" s="24" t="s">
        <v>242</v>
      </c>
      <c r="I143" s="24" t="s">
        <v>160</v>
      </c>
      <c r="J143" s="24" t="s">
        <v>111</v>
      </c>
      <c r="K143" s="22" t="s">
        <v>295</v>
      </c>
      <c r="L143" s="22"/>
      <c r="M143" s="51">
        <f>M144</f>
        <v>0</v>
      </c>
    </row>
    <row r="144" spans="2:13" ht="18" hidden="1" customHeight="1">
      <c r="B144" s="11"/>
      <c r="C144" s="11"/>
      <c r="D144" s="20" t="s">
        <v>96</v>
      </c>
      <c r="E144" s="111">
        <v>913</v>
      </c>
      <c r="F144" s="24" t="s">
        <v>129</v>
      </c>
      <c r="G144" s="23" t="s">
        <v>134</v>
      </c>
      <c r="H144" s="24" t="s">
        <v>242</v>
      </c>
      <c r="I144" s="24" t="s">
        <v>160</v>
      </c>
      <c r="J144" s="24" t="s">
        <v>111</v>
      </c>
      <c r="K144" s="22" t="s">
        <v>295</v>
      </c>
      <c r="L144" s="22" t="s">
        <v>122</v>
      </c>
      <c r="M144" s="51"/>
    </row>
    <row r="145" spans="2:15" ht="18" hidden="1" customHeight="1">
      <c r="B145" s="11"/>
      <c r="C145" s="11"/>
      <c r="D145" s="20" t="s">
        <v>292</v>
      </c>
      <c r="E145" s="111">
        <v>913</v>
      </c>
      <c r="F145" s="24" t="s">
        <v>129</v>
      </c>
      <c r="G145" s="23" t="s">
        <v>134</v>
      </c>
      <c r="H145" s="24" t="s">
        <v>242</v>
      </c>
      <c r="I145" s="24" t="s">
        <v>160</v>
      </c>
      <c r="J145" s="24" t="s">
        <v>111</v>
      </c>
      <c r="K145" s="22" t="s">
        <v>291</v>
      </c>
      <c r="L145" s="22"/>
      <c r="M145" s="51">
        <f>M146</f>
        <v>0</v>
      </c>
    </row>
    <row r="146" spans="2:15" ht="18" hidden="1" customHeight="1">
      <c r="B146" s="11"/>
      <c r="C146" s="11"/>
      <c r="D146" s="20" t="s">
        <v>96</v>
      </c>
      <c r="E146" s="111">
        <v>913</v>
      </c>
      <c r="F146" s="24" t="s">
        <v>129</v>
      </c>
      <c r="G146" s="23" t="s">
        <v>134</v>
      </c>
      <c r="H146" s="24" t="s">
        <v>242</v>
      </c>
      <c r="I146" s="24" t="s">
        <v>160</v>
      </c>
      <c r="J146" s="24" t="s">
        <v>111</v>
      </c>
      <c r="K146" s="22" t="s">
        <v>291</v>
      </c>
      <c r="L146" s="22" t="s">
        <v>122</v>
      </c>
      <c r="M146" s="51"/>
    </row>
    <row r="147" spans="2:15" ht="17.25" customHeight="1">
      <c r="B147" s="11"/>
      <c r="C147" s="11"/>
      <c r="D147" s="20" t="s">
        <v>119</v>
      </c>
      <c r="E147" s="111">
        <v>913</v>
      </c>
      <c r="F147" s="24" t="s">
        <v>129</v>
      </c>
      <c r="G147" s="23" t="s">
        <v>134</v>
      </c>
      <c r="H147" s="24" t="s">
        <v>242</v>
      </c>
      <c r="I147" s="24" t="s">
        <v>160</v>
      </c>
      <c r="J147" s="24" t="s">
        <v>111</v>
      </c>
      <c r="K147" s="22" t="s">
        <v>213</v>
      </c>
      <c r="L147" s="22"/>
      <c r="M147" s="51">
        <f>M148+M150</f>
        <v>2</v>
      </c>
    </row>
    <row r="148" spans="2:15" ht="46.5" customHeight="1">
      <c r="B148" s="11"/>
      <c r="C148" s="11"/>
      <c r="D148" s="20" t="s">
        <v>220</v>
      </c>
      <c r="E148" s="111">
        <v>913</v>
      </c>
      <c r="F148" s="24" t="s">
        <v>129</v>
      </c>
      <c r="G148" s="23" t="s">
        <v>134</v>
      </c>
      <c r="H148" s="24" t="s">
        <v>242</v>
      </c>
      <c r="I148" s="24" t="s">
        <v>160</v>
      </c>
      <c r="J148" s="24" t="s">
        <v>111</v>
      </c>
      <c r="K148" s="22" t="s">
        <v>219</v>
      </c>
      <c r="L148" s="26"/>
      <c r="M148" s="51">
        <f>M149</f>
        <v>1</v>
      </c>
    </row>
    <row r="149" spans="2:15" ht="16.5" customHeight="1">
      <c r="B149" s="11"/>
      <c r="C149" s="11"/>
      <c r="D149" s="20" t="s">
        <v>96</v>
      </c>
      <c r="E149" s="111">
        <v>913</v>
      </c>
      <c r="F149" s="24" t="s">
        <v>129</v>
      </c>
      <c r="G149" s="23" t="s">
        <v>134</v>
      </c>
      <c r="H149" s="24" t="s">
        <v>242</v>
      </c>
      <c r="I149" s="24" t="s">
        <v>160</v>
      </c>
      <c r="J149" s="24" t="s">
        <v>111</v>
      </c>
      <c r="K149" s="22" t="s">
        <v>219</v>
      </c>
      <c r="L149" s="26">
        <v>244</v>
      </c>
      <c r="M149" s="51">
        <v>1</v>
      </c>
    </row>
    <row r="150" spans="2:15" ht="32.25" customHeight="1">
      <c r="B150" s="11"/>
      <c r="C150" s="11"/>
      <c r="D150" s="20" t="s">
        <v>222</v>
      </c>
      <c r="E150" s="111">
        <v>913</v>
      </c>
      <c r="F150" s="24" t="s">
        <v>129</v>
      </c>
      <c r="G150" s="23" t="s">
        <v>134</v>
      </c>
      <c r="H150" s="22" t="s">
        <v>242</v>
      </c>
      <c r="I150" s="22" t="s">
        <v>160</v>
      </c>
      <c r="J150" s="22" t="s">
        <v>111</v>
      </c>
      <c r="K150" s="22" t="s">
        <v>221</v>
      </c>
      <c r="L150" s="26"/>
      <c r="M150" s="51">
        <f>M151</f>
        <v>1</v>
      </c>
    </row>
    <row r="151" spans="2:15" ht="15">
      <c r="B151" s="11"/>
      <c r="C151" s="11"/>
      <c r="D151" s="20" t="s">
        <v>96</v>
      </c>
      <c r="E151" s="111">
        <v>913</v>
      </c>
      <c r="F151" s="24" t="s">
        <v>129</v>
      </c>
      <c r="G151" s="23" t="s">
        <v>134</v>
      </c>
      <c r="H151" s="22" t="s">
        <v>242</v>
      </c>
      <c r="I151" s="22" t="s">
        <v>160</v>
      </c>
      <c r="J151" s="22" t="s">
        <v>111</v>
      </c>
      <c r="K151" s="22" t="s">
        <v>221</v>
      </c>
      <c r="L151" s="26">
        <v>244</v>
      </c>
      <c r="M151" s="51">
        <v>1</v>
      </c>
    </row>
    <row r="152" spans="2:15" ht="15" hidden="1">
      <c r="B152" s="11"/>
      <c r="C152" s="11"/>
      <c r="D152" s="30" t="s">
        <v>272</v>
      </c>
      <c r="E152" s="111">
        <v>913</v>
      </c>
      <c r="F152" s="24" t="s">
        <v>129</v>
      </c>
      <c r="G152" s="23" t="s">
        <v>129</v>
      </c>
      <c r="H152" s="22"/>
      <c r="I152" s="22"/>
      <c r="J152" s="22"/>
      <c r="K152" s="22"/>
      <c r="L152" s="26"/>
      <c r="M152" s="51">
        <f>M153</f>
        <v>0</v>
      </c>
    </row>
    <row r="153" spans="2:15" ht="45" hidden="1">
      <c r="B153" s="11"/>
      <c r="C153" s="11"/>
      <c r="D153" s="98" t="s">
        <v>307</v>
      </c>
      <c r="E153" s="111">
        <v>913</v>
      </c>
      <c r="F153" s="24" t="s">
        <v>129</v>
      </c>
      <c r="G153" s="23" t="s">
        <v>129</v>
      </c>
      <c r="H153" s="24">
        <v>12</v>
      </c>
      <c r="I153" s="24">
        <v>0</v>
      </c>
      <c r="J153" s="22"/>
      <c r="K153" s="22"/>
      <c r="L153" s="26"/>
      <c r="M153" s="51">
        <f>M154</f>
        <v>0</v>
      </c>
    </row>
    <row r="154" spans="2:15" ht="45" hidden="1">
      <c r="B154" s="11"/>
      <c r="C154" s="11"/>
      <c r="D154" s="98" t="s">
        <v>308</v>
      </c>
      <c r="E154" s="111">
        <v>913</v>
      </c>
      <c r="F154" s="24" t="s">
        <v>129</v>
      </c>
      <c r="G154" s="23" t="s">
        <v>129</v>
      </c>
      <c r="H154" s="24">
        <v>12</v>
      </c>
      <c r="I154" s="24">
        <v>0</v>
      </c>
      <c r="J154" s="24">
        <v>1</v>
      </c>
      <c r="K154" s="22"/>
      <c r="L154" s="26"/>
      <c r="M154" s="51">
        <f>M155</f>
        <v>0</v>
      </c>
      <c r="O154" s="10" t="s">
        <v>297</v>
      </c>
    </row>
    <row r="155" spans="2:15" ht="15" hidden="1">
      <c r="B155" s="11"/>
      <c r="C155" s="11"/>
      <c r="D155" s="20" t="s">
        <v>113</v>
      </c>
      <c r="E155" s="111">
        <v>913</v>
      </c>
      <c r="F155" s="24" t="s">
        <v>129</v>
      </c>
      <c r="G155" s="23" t="s">
        <v>129</v>
      </c>
      <c r="H155" s="24">
        <v>12</v>
      </c>
      <c r="I155" s="24">
        <v>0</v>
      </c>
      <c r="J155" s="24">
        <v>16</v>
      </c>
      <c r="K155" s="22" t="s">
        <v>139</v>
      </c>
      <c r="L155" s="26"/>
      <c r="M155" s="51">
        <f>M156</f>
        <v>0</v>
      </c>
    </row>
    <row r="156" spans="2:15" ht="30" hidden="1">
      <c r="B156" s="11"/>
      <c r="C156" s="11"/>
      <c r="D156" s="20" t="s">
        <v>273</v>
      </c>
      <c r="E156" s="111">
        <v>913</v>
      </c>
      <c r="F156" s="24" t="s">
        <v>129</v>
      </c>
      <c r="G156" s="23" t="s">
        <v>129</v>
      </c>
      <c r="H156" s="24">
        <v>12</v>
      </c>
      <c r="I156" s="24">
        <v>0</v>
      </c>
      <c r="J156" s="24">
        <v>16</v>
      </c>
      <c r="K156" s="22" t="s">
        <v>271</v>
      </c>
      <c r="L156" s="26"/>
      <c r="M156" s="51">
        <f>M157</f>
        <v>0</v>
      </c>
    </row>
    <row r="157" spans="2:15" ht="15" hidden="1">
      <c r="B157" s="11"/>
      <c r="C157" s="11"/>
      <c r="D157" s="20" t="s">
        <v>96</v>
      </c>
      <c r="E157" s="111">
        <v>913</v>
      </c>
      <c r="F157" s="24" t="s">
        <v>129</v>
      </c>
      <c r="G157" s="23" t="s">
        <v>129</v>
      </c>
      <c r="H157" s="24">
        <v>12</v>
      </c>
      <c r="I157" s="24">
        <v>0</v>
      </c>
      <c r="J157" s="24">
        <v>16</v>
      </c>
      <c r="K157" s="22" t="s">
        <v>271</v>
      </c>
      <c r="L157" s="26">
        <v>244</v>
      </c>
      <c r="M157" s="51"/>
    </row>
    <row r="158" spans="2:15" ht="16.5" customHeight="1">
      <c r="B158" s="11"/>
      <c r="C158" s="11"/>
      <c r="D158" s="30" t="s">
        <v>148</v>
      </c>
      <c r="E158" s="111">
        <v>913</v>
      </c>
      <c r="F158" s="24" t="s">
        <v>135</v>
      </c>
      <c r="G158" s="64"/>
      <c r="H158" s="64"/>
      <c r="I158" s="64"/>
      <c r="J158" s="64"/>
      <c r="K158" s="64"/>
      <c r="L158" s="65"/>
      <c r="M158" s="51">
        <f>M159</f>
        <v>94.4</v>
      </c>
    </row>
    <row r="159" spans="2:15" ht="15.75" customHeight="1">
      <c r="B159" s="11"/>
      <c r="C159" s="11"/>
      <c r="D159" s="30" t="s">
        <v>59</v>
      </c>
      <c r="E159" s="111">
        <v>913</v>
      </c>
      <c r="F159" s="24">
        <v>10</v>
      </c>
      <c r="G159" s="24" t="s">
        <v>70</v>
      </c>
      <c r="H159" s="24" t="s">
        <v>49</v>
      </c>
      <c r="I159" s="24"/>
      <c r="J159" s="24"/>
      <c r="K159" s="24"/>
      <c r="L159" s="29"/>
      <c r="M159" s="51">
        <f>M161</f>
        <v>94.4</v>
      </c>
    </row>
    <row r="160" spans="2:15" ht="32.25" customHeight="1">
      <c r="B160" s="11"/>
      <c r="C160" s="11"/>
      <c r="D160" s="20" t="s">
        <v>307</v>
      </c>
      <c r="E160" s="111">
        <v>913</v>
      </c>
      <c r="F160" s="24" t="s">
        <v>135</v>
      </c>
      <c r="G160" s="24" t="s">
        <v>70</v>
      </c>
      <c r="H160" s="24" t="s">
        <v>242</v>
      </c>
      <c r="I160" s="24" t="s">
        <v>239</v>
      </c>
      <c r="J160" s="22"/>
      <c r="K160" s="29"/>
      <c r="L160" s="29"/>
      <c r="M160" s="61">
        <f>M161</f>
        <v>94.4</v>
      </c>
    </row>
    <row r="161" spans="2:13" ht="45">
      <c r="B161" s="11"/>
      <c r="C161" s="11"/>
      <c r="D161" s="20" t="s">
        <v>308</v>
      </c>
      <c r="E161" s="111">
        <v>913</v>
      </c>
      <c r="F161" s="24" t="s">
        <v>135</v>
      </c>
      <c r="G161" s="24" t="s">
        <v>70</v>
      </c>
      <c r="H161" s="24" t="s">
        <v>242</v>
      </c>
      <c r="I161" s="24" t="s">
        <v>160</v>
      </c>
      <c r="J161" s="22"/>
      <c r="K161" s="29"/>
      <c r="L161" s="29"/>
      <c r="M161" s="61">
        <f>M162</f>
        <v>94.4</v>
      </c>
    </row>
    <row r="162" spans="2:13" ht="15.75" customHeight="1">
      <c r="B162" s="11"/>
      <c r="C162" s="11"/>
      <c r="D162" s="20" t="s">
        <v>156</v>
      </c>
      <c r="E162" s="111">
        <v>913</v>
      </c>
      <c r="F162" s="26">
        <v>10</v>
      </c>
      <c r="G162" s="26" t="s">
        <v>70</v>
      </c>
      <c r="H162" s="26">
        <v>89</v>
      </c>
      <c r="I162" s="26">
        <v>1</v>
      </c>
      <c r="J162" s="22" t="s">
        <v>111</v>
      </c>
      <c r="K162" s="22" t="s">
        <v>56</v>
      </c>
      <c r="L162" s="26"/>
      <c r="M162" s="51">
        <f>M163</f>
        <v>94.4</v>
      </c>
    </row>
    <row r="163" spans="2:13" ht="30">
      <c r="B163" s="11"/>
      <c r="C163" s="11"/>
      <c r="D163" s="55" t="s">
        <v>330</v>
      </c>
      <c r="E163" s="111">
        <v>913</v>
      </c>
      <c r="F163" s="26" t="s">
        <v>135</v>
      </c>
      <c r="G163" s="26" t="s">
        <v>70</v>
      </c>
      <c r="H163" s="26">
        <v>89</v>
      </c>
      <c r="I163" s="26">
        <v>1</v>
      </c>
      <c r="J163" s="22" t="s">
        <v>111</v>
      </c>
      <c r="K163" s="22" t="s">
        <v>169</v>
      </c>
      <c r="L163" s="26"/>
      <c r="M163" s="51">
        <f>M164</f>
        <v>94.4</v>
      </c>
    </row>
    <row r="164" spans="2:13" ht="15.75" customHeight="1">
      <c r="B164" s="11"/>
      <c r="C164" s="11"/>
      <c r="D164" s="20" t="s">
        <v>85</v>
      </c>
      <c r="E164" s="111">
        <v>913</v>
      </c>
      <c r="F164" s="26" t="s">
        <v>135</v>
      </c>
      <c r="G164" s="26" t="s">
        <v>70</v>
      </c>
      <c r="H164" s="26">
        <v>89</v>
      </c>
      <c r="I164" s="26">
        <v>1</v>
      </c>
      <c r="J164" s="22" t="s">
        <v>111</v>
      </c>
      <c r="K164" s="22" t="s">
        <v>169</v>
      </c>
      <c r="L164" s="22" t="s">
        <v>86</v>
      </c>
      <c r="M164" s="51">
        <v>94.4</v>
      </c>
    </row>
    <row r="165" spans="2:13" ht="15">
      <c r="B165" s="11"/>
      <c r="C165" s="11"/>
      <c r="D165" s="30" t="s">
        <v>131</v>
      </c>
      <c r="E165" s="111">
        <v>913</v>
      </c>
      <c r="F165" s="24" t="s">
        <v>232</v>
      </c>
      <c r="G165" s="64"/>
      <c r="H165" s="64"/>
      <c r="I165" s="64"/>
      <c r="J165" s="64"/>
      <c r="K165" s="64"/>
      <c r="L165" s="65"/>
      <c r="M165" s="51">
        <f>M170</f>
        <v>3</v>
      </c>
    </row>
    <row r="166" spans="2:13" ht="15">
      <c r="B166" s="11"/>
      <c r="C166" s="11"/>
      <c r="D166" s="30" t="s">
        <v>47</v>
      </c>
      <c r="E166" s="111">
        <v>913</v>
      </c>
      <c r="F166" s="24" t="s">
        <v>232</v>
      </c>
      <c r="G166" s="24" t="s">
        <v>70</v>
      </c>
      <c r="H166" s="29"/>
      <c r="I166" s="29"/>
      <c r="J166" s="29"/>
      <c r="K166" s="29"/>
      <c r="L166" s="29"/>
      <c r="M166" s="61">
        <f>M167</f>
        <v>3</v>
      </c>
    </row>
    <row r="167" spans="2:13" ht="30.75" customHeight="1">
      <c r="B167" s="11"/>
      <c r="C167" s="11"/>
      <c r="D167" s="20" t="s">
        <v>307</v>
      </c>
      <c r="E167" s="111">
        <v>913</v>
      </c>
      <c r="F167" s="24" t="s">
        <v>232</v>
      </c>
      <c r="G167" s="24" t="s">
        <v>70</v>
      </c>
      <c r="H167" s="24">
        <v>89</v>
      </c>
      <c r="I167" s="24">
        <v>0</v>
      </c>
      <c r="J167" s="24"/>
      <c r="K167" s="22"/>
      <c r="L167" s="22"/>
      <c r="M167" s="61">
        <f>M168</f>
        <v>3</v>
      </c>
    </row>
    <row r="168" spans="2:13" ht="46.5" customHeight="1">
      <c r="B168" s="11"/>
      <c r="C168" s="11"/>
      <c r="D168" s="20" t="s">
        <v>308</v>
      </c>
      <c r="E168" s="111">
        <v>913</v>
      </c>
      <c r="F168" s="24" t="s">
        <v>232</v>
      </c>
      <c r="G168" s="24" t="s">
        <v>70</v>
      </c>
      <c r="H168" s="24">
        <v>89</v>
      </c>
      <c r="I168" s="24">
        <v>1</v>
      </c>
      <c r="J168" s="23" t="s">
        <v>111</v>
      </c>
      <c r="K168" s="24"/>
      <c r="L168" s="22"/>
      <c r="M168" s="61">
        <f>M169</f>
        <v>3</v>
      </c>
    </row>
    <row r="169" spans="2:13" ht="15.75" customHeight="1">
      <c r="B169" s="11"/>
      <c r="C169" s="11"/>
      <c r="D169" s="20" t="s">
        <v>84</v>
      </c>
      <c r="E169" s="111">
        <v>913</v>
      </c>
      <c r="F169" s="22" t="s">
        <v>232</v>
      </c>
      <c r="G169" s="22" t="s">
        <v>70</v>
      </c>
      <c r="H169" s="24">
        <v>89</v>
      </c>
      <c r="I169" s="24">
        <v>1</v>
      </c>
      <c r="J169" s="22" t="s">
        <v>111</v>
      </c>
      <c r="K169" s="24">
        <v>41000</v>
      </c>
      <c r="L169" s="22"/>
      <c r="M169" s="51">
        <f>M170</f>
        <v>3</v>
      </c>
    </row>
    <row r="170" spans="2:13" ht="18" customHeight="1">
      <c r="B170" s="11"/>
      <c r="C170" s="11"/>
      <c r="D170" s="30" t="s">
        <v>236</v>
      </c>
      <c r="E170" s="111">
        <v>913</v>
      </c>
      <c r="F170" s="22" t="s">
        <v>232</v>
      </c>
      <c r="G170" s="22" t="s">
        <v>70</v>
      </c>
      <c r="H170" s="24">
        <v>89</v>
      </c>
      <c r="I170" s="24">
        <v>1</v>
      </c>
      <c r="J170" s="22" t="s">
        <v>111</v>
      </c>
      <c r="K170" s="24">
        <v>41240</v>
      </c>
      <c r="L170" s="22"/>
      <c r="M170" s="51">
        <f>M171</f>
        <v>3</v>
      </c>
    </row>
    <row r="171" spans="2:13" ht="18.75" customHeight="1" thickBot="1">
      <c r="B171" s="11"/>
      <c r="C171" s="11"/>
      <c r="D171" s="115" t="s">
        <v>143</v>
      </c>
      <c r="E171" s="113">
        <v>913</v>
      </c>
      <c r="F171" s="94" t="s">
        <v>232</v>
      </c>
      <c r="G171" s="94" t="s">
        <v>70</v>
      </c>
      <c r="H171" s="90">
        <v>89</v>
      </c>
      <c r="I171" s="90">
        <v>1</v>
      </c>
      <c r="J171" s="94" t="s">
        <v>111</v>
      </c>
      <c r="K171" s="90">
        <v>41240</v>
      </c>
      <c r="L171" s="94" t="s">
        <v>123</v>
      </c>
      <c r="M171" s="109">
        <v>3</v>
      </c>
    </row>
    <row r="172" spans="2:13" ht="18.75" customHeight="1">
      <c r="D172" s="101"/>
      <c r="E172" s="102"/>
      <c r="F172" s="102"/>
      <c r="G172" s="102"/>
      <c r="H172" s="102"/>
      <c r="I172" s="102"/>
      <c r="J172" s="102"/>
      <c r="K172" s="102"/>
      <c r="L172" s="102"/>
      <c r="M172" s="103"/>
    </row>
  </sheetData>
  <mergeCells count="16">
    <mergeCell ref="E7:M7"/>
    <mergeCell ref="D9:M9"/>
    <mergeCell ref="D11:D12"/>
    <mergeCell ref="E11:E12"/>
    <mergeCell ref="F11:F12"/>
    <mergeCell ref="G11:G12"/>
    <mergeCell ref="H11:K12"/>
    <mergeCell ref="L11:L12"/>
    <mergeCell ref="M11:M12"/>
    <mergeCell ref="L10:M10"/>
    <mergeCell ref="D5:M5"/>
    <mergeCell ref="E6:M6"/>
    <mergeCell ref="D1:M1"/>
    <mergeCell ref="L2:M2"/>
    <mergeCell ref="D3:M3"/>
    <mergeCell ref="D4:M4"/>
  </mergeCells>
  <phoneticPr fontId="24" type="noConversion"/>
  <conditionalFormatting sqref="D171 H151:M157 K149:M149 K147 K132:K134 K148:L148 H150:L150">
    <cfRule type="expression" dxfId="194" priority="101" stopIfTrue="1">
      <formula>$H132=""</formula>
    </cfRule>
    <cfRule type="expression" dxfId="193" priority="102" stopIfTrue="1">
      <formula>AND($I132="",$H132&lt;&gt;"")</formula>
    </cfRule>
  </conditionalFormatting>
  <conditionalFormatting sqref="D48:D49 D70:D72 D40:D43 D88:D90 G119:L119 H129:L129 I50:M50 H70:L70 I51 F72:M72 H135:L135 J120:L120 F40:G42 F71:L71 F76:L77 K51:M51 K130:L131 K136:L139 K37:L40 L132:L134 F50:G51 K47:M47 F64:G66 L64:M66 L88 L89:M90 H88:K91 J126:L127 H132:J134 L91 F46:G48 K44:L46 K141:L141 K143:L143 L140:L147 K48:L49 K59:M61 K41:M43 I40:I49 L55:M56 I54:I56 L54 K32:L34 K35:M36 K34:K36">
    <cfRule type="expression" dxfId="192" priority="103" stopIfTrue="1">
      <formula>$I32=""</formula>
    </cfRule>
    <cfRule type="expression" dxfId="191" priority="104" stopIfTrue="1">
      <formula>AND($K32="",$I32&lt;&gt;"")</formula>
    </cfRule>
  </conditionalFormatting>
  <conditionalFormatting sqref="D108 D50:D51 D125 D103 D76:D77 K105:L108 D151 D156:D157 J160:J161 J121:L122 L167:L168 G102:L103 F169:G171 F162:M164 J169:J171 L169:M171 I125:M125 D162 D164 I110:J118 F106:G118 K109:M118">
    <cfRule type="expression" dxfId="190" priority="105" stopIfTrue="1">
      <formula>$I50=""</formula>
    </cfRule>
    <cfRule type="expression" dxfId="189" priority="106" stopIfTrue="1">
      <formula>AND($J50="",$I50&lt;&gt;"")</formula>
    </cfRule>
  </conditionalFormatting>
  <conditionalFormatting sqref="D95:D97 D109:D118">
    <cfRule type="expression" dxfId="188" priority="107" stopIfTrue="1">
      <formula>$G95=""</formula>
    </cfRule>
    <cfRule type="expression" dxfId="187" priority="108" stopIfTrue="1">
      <formula>AND($H95="",$G95&lt;&gt;"")</formula>
    </cfRule>
  </conditionalFormatting>
  <conditionalFormatting sqref="D22:D24 F78:M79 F82:M82 K19:L19 F22:F24 K23:M24 L20:L21 K22:L22 L25:L26 I58 K58:M58 K62:L63 F27:F29 K27:M29">
    <cfRule type="expression" dxfId="186" priority="109" stopIfTrue="1">
      <formula>$J19=""</formula>
    </cfRule>
    <cfRule type="expression" dxfId="185" priority="110" stopIfTrue="1">
      <formula>AND($L19="",$J19&lt;&gt;"")</formula>
    </cfRule>
  </conditionalFormatting>
  <conditionalFormatting sqref="D27:D29">
    <cfRule type="expression" dxfId="184" priority="99" stopIfTrue="1">
      <formula>$J27=""</formula>
    </cfRule>
    <cfRule type="expression" dxfId="183" priority="100" stopIfTrue="1">
      <formula>AND($L27="",$J27&lt;&gt;"")</formula>
    </cfRule>
  </conditionalFormatting>
  <conditionalFormatting sqref="D64">
    <cfRule type="expression" dxfId="182" priority="97" stopIfTrue="1">
      <formula>$I64=""</formula>
    </cfRule>
    <cfRule type="expression" dxfId="181" priority="98" stopIfTrue="1">
      <formula>AND($K64="",$I64&lt;&gt;"")</formula>
    </cfRule>
  </conditionalFormatting>
  <conditionalFormatting sqref="D65">
    <cfRule type="expression" dxfId="180" priority="95" stopIfTrue="1">
      <formula>$I65=""</formula>
    </cfRule>
    <cfRule type="expression" dxfId="179" priority="96" stopIfTrue="1">
      <formula>AND($K65="",$I65&lt;&gt;"")</formula>
    </cfRule>
  </conditionalFormatting>
  <conditionalFormatting sqref="D128">
    <cfRule type="expression" dxfId="178" priority="91" stopIfTrue="1">
      <formula>$I128=""</formula>
    </cfRule>
    <cfRule type="expression" dxfId="177" priority="92" stopIfTrue="1">
      <formula>AND($J128="",$I128&lt;&gt;"")</formula>
    </cfRule>
  </conditionalFormatting>
  <conditionalFormatting sqref="D134">
    <cfRule type="expression" dxfId="176" priority="89" stopIfTrue="1">
      <formula>$I134=""</formula>
    </cfRule>
    <cfRule type="expression" dxfId="175" priority="90" stopIfTrue="1">
      <formula>AND($J134="",$I134&lt;&gt;"")</formula>
    </cfRule>
  </conditionalFormatting>
  <conditionalFormatting sqref="D140:D146">
    <cfRule type="expression" dxfId="174" priority="87" stopIfTrue="1">
      <formula>$I140=""</formula>
    </cfRule>
    <cfRule type="expression" dxfId="173" priority="88" stopIfTrue="1">
      <formula>AND($J140="",$I140&lt;&gt;"")</formula>
    </cfRule>
  </conditionalFormatting>
  <conditionalFormatting sqref="D149">
    <cfRule type="expression" dxfId="172" priority="85" stopIfTrue="1">
      <formula>$I149=""</formula>
    </cfRule>
    <cfRule type="expression" dxfId="171" priority="86" stopIfTrue="1">
      <formula>AND($J149="",$I149&lt;&gt;"")</formula>
    </cfRule>
  </conditionalFormatting>
  <conditionalFormatting sqref="K167">
    <cfRule type="expression" dxfId="170" priority="67" stopIfTrue="1">
      <formula>$H167=""</formula>
    </cfRule>
    <cfRule type="expression" dxfId="169" priority="68" stopIfTrue="1">
      <formula>AND($I167="",$H167&lt;&gt;"")</formula>
    </cfRule>
  </conditionalFormatting>
  <conditionalFormatting sqref="J128:M128">
    <cfRule type="expression" dxfId="168" priority="69" stopIfTrue="1">
      <formula>$I128=""</formula>
    </cfRule>
    <cfRule type="expression" dxfId="167" priority="70" stopIfTrue="1">
      <formula>AND($K128="",$I128&lt;&gt;"")</formula>
    </cfRule>
  </conditionalFormatting>
  <conditionalFormatting sqref="F14:L15">
    <cfRule type="expression" dxfId="166" priority="71" stopIfTrue="1">
      <formula>$G14=""</formula>
    </cfRule>
    <cfRule type="expression" dxfId="165" priority="72" stopIfTrue="1">
      <formula>$H14&lt;&gt;""</formula>
    </cfRule>
  </conditionalFormatting>
  <conditionalFormatting sqref="H51">
    <cfRule type="expression" dxfId="164" priority="73" stopIfTrue="1">
      <formula>$K51=""</formula>
    </cfRule>
    <cfRule type="expression" dxfId="163" priority="74" stopIfTrue="1">
      <formula>AND($L51="",$K51&lt;&gt;"")</formula>
    </cfRule>
  </conditionalFormatting>
  <conditionalFormatting sqref="I123:L124">
    <cfRule type="expression" dxfId="162" priority="75" stopIfTrue="1">
      <formula>$I123=""</formula>
    </cfRule>
    <cfRule type="expression" dxfId="161" priority="76" stopIfTrue="1">
      <formula>AND($J123="",$I123&lt;&gt;"")</formula>
    </cfRule>
  </conditionalFormatting>
  <conditionalFormatting sqref="H99:L99 K100:L101">
    <cfRule type="expression" dxfId="160" priority="77" stopIfTrue="1">
      <formula>$J99=""</formula>
    </cfRule>
    <cfRule type="expression" dxfId="159" priority="78" stopIfTrue="1">
      <formula>AND($K99="",$J99&lt;&gt;"")</formula>
    </cfRule>
  </conditionalFormatting>
  <conditionalFormatting sqref="H93:M97">
    <cfRule type="expression" dxfId="158" priority="79" stopIfTrue="1">
      <formula>$G93=""</formula>
    </cfRule>
    <cfRule type="expression" dxfId="157" priority="80" stopIfTrue="1">
      <formula>AND($H93="",$G93&lt;&gt;"")</formula>
    </cfRule>
  </conditionalFormatting>
  <conditionalFormatting sqref="I22:I24">
    <cfRule type="expression" dxfId="156" priority="81" stopIfTrue="1">
      <formula>$J22=""</formula>
    </cfRule>
    <cfRule type="expression" dxfId="155" priority="82" stopIfTrue="1">
      <formula>AND($L22="",$J22&lt;&gt;"")</formula>
    </cfRule>
  </conditionalFormatting>
  <conditionalFormatting sqref="I27:I29">
    <cfRule type="expression" dxfId="154" priority="65" stopIfTrue="1">
      <formula>$J27=""</formula>
    </cfRule>
    <cfRule type="expression" dxfId="153" priority="66" stopIfTrue="1">
      <formula>AND($L27="",$J27&lt;&gt;"")</formula>
    </cfRule>
  </conditionalFormatting>
  <conditionalFormatting sqref="F49:G49">
    <cfRule type="expression" dxfId="152" priority="63" stopIfTrue="1">
      <formula>$I49=""</formula>
    </cfRule>
    <cfRule type="expression" dxfId="151" priority="64" stopIfTrue="1">
      <formula>AND($K49="",$I49&lt;&gt;"")</formula>
    </cfRule>
  </conditionalFormatting>
  <conditionalFormatting sqref="L52:L57">
    <cfRule type="expression" dxfId="150" priority="61" stopIfTrue="1">
      <formula>$J52=""</formula>
    </cfRule>
    <cfRule type="expression" dxfId="149" priority="62" stopIfTrue="1">
      <formula>AND($L52="",$J52&lt;&gt;"")</formula>
    </cfRule>
  </conditionalFormatting>
  <conditionalFormatting sqref="F58">
    <cfRule type="expression" dxfId="148" priority="59" stopIfTrue="1">
      <formula>$J58=""</formula>
    </cfRule>
    <cfRule type="expression" dxfId="147" priority="60" stopIfTrue="1">
      <formula>AND($L58="",$J58&lt;&gt;"")</formula>
    </cfRule>
  </conditionalFormatting>
  <conditionalFormatting sqref="G53:G58">
    <cfRule type="expression" dxfId="146" priority="57" stopIfTrue="1">
      <formula>$I53=""</formula>
    </cfRule>
    <cfRule type="expression" dxfId="145" priority="58" stopIfTrue="1">
      <formula>AND($K53="",$I53&lt;&gt;"")</formula>
    </cfRule>
  </conditionalFormatting>
  <conditionalFormatting sqref="I66">
    <cfRule type="expression" dxfId="144" priority="55" stopIfTrue="1">
      <formula>$J66=""</formula>
    </cfRule>
    <cfRule type="expression" dxfId="143" priority="56" stopIfTrue="1">
      <formula>AND($L66="",$J66&lt;&gt;"")</formula>
    </cfRule>
  </conditionalFormatting>
  <conditionalFormatting sqref="F59:G61">
    <cfRule type="expression" dxfId="142" priority="53" stopIfTrue="1">
      <formula>$I59=""</formula>
    </cfRule>
    <cfRule type="expression" dxfId="141" priority="54" stopIfTrue="1">
      <formula>AND($K59="",$I59&lt;&gt;"")</formula>
    </cfRule>
  </conditionalFormatting>
  <conditionalFormatting sqref="I61">
    <cfRule type="expression" dxfId="140" priority="51" stopIfTrue="1">
      <formula>$J61=""</formula>
    </cfRule>
    <cfRule type="expression" dxfId="139" priority="52" stopIfTrue="1">
      <formula>AND($L61="",$J61&lt;&gt;"")</formula>
    </cfRule>
  </conditionalFormatting>
  <conditionalFormatting sqref="K64">
    <cfRule type="expression" dxfId="138" priority="47" stopIfTrue="1">
      <formula>$I64=""</formula>
    </cfRule>
    <cfRule type="expression" dxfId="137" priority="48" stopIfTrue="1">
      <formula>AND($K64="",$I64&lt;&gt;"")</formula>
    </cfRule>
  </conditionalFormatting>
  <conditionalFormatting sqref="K65:K66">
    <cfRule type="expression" dxfId="136" priority="49" stopIfTrue="1">
      <formula>$I65=""</formula>
    </cfRule>
    <cfRule type="expression" dxfId="135" priority="50" stopIfTrue="1">
      <formula>AND($K65="",$I65&lt;&gt;"")</formula>
    </cfRule>
  </conditionalFormatting>
  <conditionalFormatting sqref="F43:G43">
    <cfRule type="expression" dxfId="134" priority="45" stopIfTrue="1">
      <formula>$I43=""</formula>
    </cfRule>
    <cfRule type="expression" dxfId="133" priority="46" stopIfTrue="1">
      <formula>AND($K43="",$I43&lt;&gt;"")</formula>
    </cfRule>
  </conditionalFormatting>
  <conditionalFormatting sqref="K140:K146">
    <cfRule type="expression" dxfId="132" priority="43" stopIfTrue="1">
      <formula>$I140=""</formula>
    </cfRule>
    <cfRule type="expression" dxfId="131" priority="44" stopIfTrue="1">
      <formula>AND($K140="",$I140&lt;&gt;"")</formula>
    </cfRule>
  </conditionalFormatting>
  <conditionalFormatting sqref="H87:K87">
    <cfRule type="expression" dxfId="130" priority="41" stopIfTrue="1">
      <formula>$I87=""</formula>
    </cfRule>
    <cfRule type="expression" dxfId="129" priority="42" stopIfTrue="1">
      <formula>AND($K87="",$I87&lt;&gt;"")</formula>
    </cfRule>
  </conditionalFormatting>
  <conditionalFormatting sqref="D54:D56">
    <cfRule type="expression" dxfId="128" priority="37" stopIfTrue="1">
      <formula>$I54=""</formula>
    </cfRule>
    <cfRule type="expression" dxfId="127" priority="38" stopIfTrue="1">
      <formula>AND($K54="",$I54&lt;&gt;"")</formula>
    </cfRule>
  </conditionalFormatting>
  <conditionalFormatting sqref="F54:G56">
    <cfRule type="expression" dxfId="126" priority="35" stopIfTrue="1">
      <formula>$I54=""</formula>
    </cfRule>
    <cfRule type="expression" dxfId="125" priority="36" stopIfTrue="1">
      <formula>AND($K54="",$I54&lt;&gt;"")</formula>
    </cfRule>
  </conditionalFormatting>
  <conditionalFormatting sqref="D34:D36">
    <cfRule type="expression" dxfId="124" priority="33" stopIfTrue="1">
      <formula>$I34=""</formula>
    </cfRule>
    <cfRule type="expression" dxfId="123" priority="34" stopIfTrue="1">
      <formula>AND($K34="",$I34&lt;&gt;"")</formula>
    </cfRule>
  </conditionalFormatting>
  <conditionalFormatting sqref="F34:G36">
    <cfRule type="expression" dxfId="122" priority="31" stopIfTrue="1">
      <formula>$I34=""</formula>
    </cfRule>
    <cfRule type="expression" dxfId="121" priority="32" stopIfTrue="1">
      <formula>AND($K34="",$I34&lt;&gt;"")</formula>
    </cfRule>
  </conditionalFormatting>
  <conditionalFormatting sqref="K154:K156">
    <cfRule type="expression" dxfId="120" priority="29" stopIfTrue="1">
      <formula>$I154=""</formula>
    </cfRule>
    <cfRule type="expression" dxfId="119" priority="30" stopIfTrue="1">
      <formula>AND($K154="",$I154&lt;&gt;"")</formula>
    </cfRule>
  </conditionalFormatting>
  <conditionalFormatting sqref="K157">
    <cfRule type="expression" dxfId="118" priority="27" stopIfTrue="1">
      <formula>$I157=""</formula>
    </cfRule>
    <cfRule type="expression" dxfId="117" priority="28" stopIfTrue="1">
      <formula>AND($K157="",$I157&lt;&gt;"")</formula>
    </cfRule>
  </conditionalFormatting>
  <conditionalFormatting sqref="H97:L97">
    <cfRule type="expression" dxfId="116" priority="25" stopIfTrue="1">
      <formula>$I97=""</formula>
    </cfRule>
    <cfRule type="expression" dxfId="115" priority="26" stopIfTrue="1">
      <formula>AND($K97="",$I97&lt;&gt;"")</formula>
    </cfRule>
  </conditionalFormatting>
  <conditionalFormatting sqref="D97">
    <cfRule type="expression" dxfId="114" priority="23" stopIfTrue="1">
      <formula>$G97=""</formula>
    </cfRule>
    <cfRule type="expression" dxfId="113" priority="24" stopIfTrue="1">
      <formula>AND($H97="",$G97&lt;&gt;"")</formula>
    </cfRule>
  </conditionalFormatting>
  <conditionalFormatting sqref="D45">
    <cfRule type="expression" dxfId="112" priority="21" stopIfTrue="1">
      <formula>$I45=""</formula>
    </cfRule>
    <cfRule type="expression" dxfId="111" priority="22" stopIfTrue="1">
      <formula>AND($K45="",$I45&lt;&gt;"")</formula>
    </cfRule>
  </conditionalFormatting>
  <conditionalFormatting sqref="D116:D118">
    <cfRule type="expression" dxfId="110" priority="17" stopIfTrue="1">
      <formula>$G116=""</formula>
    </cfRule>
    <cfRule type="expression" dxfId="109" priority="18" stopIfTrue="1">
      <formula>AND($H116="",$G116&lt;&gt;"")</formula>
    </cfRule>
  </conditionalFormatting>
  <conditionalFormatting sqref="D116:D118">
    <cfRule type="expression" dxfId="108" priority="15" stopIfTrue="1">
      <formula>$I116=""</formula>
    </cfRule>
    <cfRule type="expression" dxfId="107" priority="16" stopIfTrue="1">
      <formula>AND($J116="",$I116&lt;&gt;"")</formula>
    </cfRule>
  </conditionalFormatting>
  <conditionalFormatting sqref="D118">
    <cfRule type="expression" dxfId="106" priority="13" stopIfTrue="1">
      <formula>$G118=""</formula>
    </cfRule>
    <cfRule type="expression" dxfId="105" priority="14" stopIfTrue="1">
      <formula>AND($H118="",$G118&lt;&gt;"")</formula>
    </cfRule>
  </conditionalFormatting>
  <conditionalFormatting sqref="J116:J118">
    <cfRule type="expression" dxfId="104" priority="11" stopIfTrue="1">
      <formula>$G116=""</formula>
    </cfRule>
    <cfRule type="expression" dxfId="103" priority="12" stopIfTrue="1">
      <formula>AND($H116="",$G116&lt;&gt;"")</formula>
    </cfRule>
  </conditionalFormatting>
  <conditionalFormatting sqref="J113:J114 K113:L118 G116:J118">
    <cfRule type="expression" dxfId="102" priority="9" stopIfTrue="1">
      <formula>$H113=""</formula>
    </cfRule>
    <cfRule type="expression" dxfId="101" priority="10" stopIfTrue="1">
      <formula>AND($J113="",$H113&lt;&gt;"")</formula>
    </cfRule>
  </conditionalFormatting>
  <conditionalFormatting sqref="I116:K118">
    <cfRule type="expression" dxfId="100" priority="7" stopIfTrue="1">
      <formula>$H116=""</formula>
    </cfRule>
    <cfRule type="expression" dxfId="99" priority="8" stopIfTrue="1">
      <formula>AND($I116="",$H116&lt;&gt;"")</formula>
    </cfRule>
  </conditionalFormatting>
  <conditionalFormatting sqref="J113:J114 K113:L118 G116:J118">
    <cfRule type="expression" dxfId="98" priority="5" stopIfTrue="1">
      <formula>$I113=""</formula>
    </cfRule>
    <cfRule type="expression" dxfId="97" priority="6" stopIfTrue="1">
      <formula>AND($K113="",$I113&lt;&gt;"")</formula>
    </cfRule>
  </conditionalFormatting>
  <conditionalFormatting sqref="I113 J113:J114 K113:L118 F116:G118 I116:J118">
    <cfRule type="expression" dxfId="96" priority="3" stopIfTrue="1">
      <formula>$I113=""</formula>
    </cfRule>
    <cfRule type="expression" dxfId="95" priority="4" stopIfTrue="1">
      <formula>AND($J113="",$I113&lt;&gt;"")</formula>
    </cfRule>
  </conditionalFormatting>
  <conditionalFormatting sqref="J113:J114">
    <cfRule type="expression" dxfId="94" priority="1" stopIfTrue="1">
      <formula>$H113=""</formula>
    </cfRule>
    <cfRule type="expression" dxfId="93" priority="2" stopIfTrue="1">
      <formula>AND($J113="",$H113&lt;&gt;"")</formula>
    </cfRule>
  </conditionalFormatting>
  <pageMargins left="0.43307086614173229" right="0" top="0" bottom="0" header="0.31496062992125984" footer="0.19685039370078741"/>
  <pageSetup paperSize="9" scale="75" fitToHeight="1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35"/>
  </sheetPr>
  <dimension ref="A1:O229"/>
  <sheetViews>
    <sheetView topLeftCell="B13" workbookViewId="0">
      <selection activeCell="C8" sqref="C8:L8"/>
    </sheetView>
  </sheetViews>
  <sheetFormatPr defaultRowHeight="12.75"/>
  <cols>
    <col min="1" max="1" width="9.140625" hidden="1" customWidth="1"/>
    <col min="2" max="2" width="1" customWidth="1"/>
    <col min="3" max="3" width="75.140625" customWidth="1"/>
    <col min="4" max="4" width="5.140625" style="2" customWidth="1"/>
    <col min="5" max="5" width="3.7109375" style="2" customWidth="1"/>
    <col min="6" max="6" width="3.85546875" style="2" customWidth="1"/>
    <col min="7" max="7" width="7" style="2" customWidth="1"/>
    <col min="8" max="8" width="4" style="2" customWidth="1"/>
    <col min="9" max="9" width="4.85546875" style="2" customWidth="1"/>
    <col min="10" max="10" width="5.140625" style="2" customWidth="1"/>
    <col min="11" max="11" width="8" style="2" customWidth="1"/>
    <col min="12" max="12" width="11.7109375" customWidth="1"/>
  </cols>
  <sheetData>
    <row r="1" spans="1:12" ht="17.25" customHeight="1">
      <c r="G1" s="130"/>
      <c r="H1" s="130"/>
      <c r="I1" s="130"/>
      <c r="J1" s="222" t="s">
        <v>274</v>
      </c>
      <c r="K1" s="222"/>
      <c r="L1" s="222"/>
    </row>
    <row r="2" spans="1:12" ht="15" customHeight="1">
      <c r="C2" s="193" t="s">
        <v>4</v>
      </c>
      <c r="D2" s="193"/>
      <c r="E2" s="193"/>
      <c r="F2" s="193"/>
      <c r="G2" s="193"/>
      <c r="H2" s="193"/>
      <c r="I2" s="193"/>
      <c r="J2" s="193"/>
      <c r="K2" s="193"/>
      <c r="L2" s="193"/>
    </row>
    <row r="3" spans="1:12" ht="13.15" customHeight="1">
      <c r="C3" s="222" t="s">
        <v>5</v>
      </c>
      <c r="D3" s="222"/>
      <c r="E3" s="222"/>
      <c r="F3" s="222"/>
      <c r="G3" s="222"/>
      <c r="H3" s="222"/>
      <c r="I3" s="222"/>
      <c r="J3" s="222"/>
      <c r="K3" s="222"/>
      <c r="L3" s="222"/>
    </row>
    <row r="4" spans="1:12" ht="12" customHeight="1">
      <c r="C4" s="97"/>
      <c r="D4" s="222" t="s">
        <v>335</v>
      </c>
      <c r="E4" s="222"/>
      <c r="F4" s="222"/>
      <c r="G4" s="222"/>
      <c r="H4" s="222"/>
      <c r="I4" s="222"/>
      <c r="J4" s="222"/>
      <c r="K4" s="222"/>
      <c r="L4" s="222"/>
    </row>
    <row r="5" spans="1:12" ht="13.5" customHeight="1">
      <c r="D5" s="188" t="s">
        <v>343</v>
      </c>
      <c r="E5" s="188"/>
      <c r="F5" s="188"/>
      <c r="G5" s="188"/>
      <c r="H5" s="188"/>
      <c r="I5" s="188"/>
      <c r="J5" s="188"/>
      <c r="K5" s="188"/>
      <c r="L5" s="188"/>
    </row>
    <row r="6" spans="1:12" ht="83.25" hidden="1" customHeight="1">
      <c r="C6" s="193" t="s">
        <v>275</v>
      </c>
      <c r="D6" s="229"/>
      <c r="E6" s="229"/>
      <c r="F6" s="229"/>
      <c r="G6" s="229"/>
      <c r="H6" s="229"/>
      <c r="I6" s="229"/>
      <c r="J6" s="229"/>
      <c r="K6" s="229"/>
    </row>
    <row r="7" spans="1:12" ht="21" customHeight="1">
      <c r="C7" s="85"/>
      <c r="D7" s="254" t="s">
        <v>342</v>
      </c>
      <c r="E7" s="190"/>
      <c r="F7" s="190"/>
      <c r="G7" s="190"/>
      <c r="H7" s="190"/>
      <c r="I7" s="190"/>
      <c r="J7" s="190"/>
      <c r="K7" s="190"/>
      <c r="L7" s="190"/>
    </row>
    <row r="8" spans="1:12" ht="75" customHeight="1">
      <c r="C8" s="228" t="s">
        <v>0</v>
      </c>
      <c r="D8" s="228"/>
      <c r="E8" s="228"/>
      <c r="F8" s="228"/>
      <c r="G8" s="228"/>
      <c r="H8" s="228"/>
      <c r="I8" s="228"/>
      <c r="J8" s="228"/>
      <c r="K8" s="228"/>
      <c r="L8" s="228"/>
    </row>
    <row r="9" spans="1:12" ht="14.25" customHeight="1" thickBot="1">
      <c r="C9" s="89"/>
      <c r="D9" s="89"/>
      <c r="E9" s="89"/>
      <c r="F9" s="89"/>
      <c r="G9" s="89"/>
      <c r="H9" s="89"/>
      <c r="I9" s="89"/>
      <c r="J9" s="89"/>
      <c r="K9" s="226" t="s">
        <v>332</v>
      </c>
      <c r="L9" s="227"/>
    </row>
    <row r="10" spans="1:12" ht="17.25" customHeight="1">
      <c r="C10" s="230" t="s">
        <v>74</v>
      </c>
      <c r="D10" s="232" t="s">
        <v>76</v>
      </c>
      <c r="E10" s="233"/>
      <c r="F10" s="233"/>
      <c r="G10" s="234"/>
      <c r="H10" s="223" t="s">
        <v>77</v>
      </c>
      <c r="I10" s="223" t="s">
        <v>75</v>
      </c>
      <c r="J10" s="223" t="s">
        <v>146</v>
      </c>
      <c r="K10" s="223" t="s">
        <v>145</v>
      </c>
      <c r="L10" s="223" t="s">
        <v>316</v>
      </c>
    </row>
    <row r="11" spans="1:12" ht="16.5" customHeight="1" thickBot="1">
      <c r="C11" s="231"/>
      <c r="D11" s="235"/>
      <c r="E11" s="236"/>
      <c r="F11" s="236"/>
      <c r="G11" s="237"/>
      <c r="H11" s="224"/>
      <c r="I11" s="224"/>
      <c r="J11" s="224"/>
      <c r="K11" s="224"/>
      <c r="L11" s="225"/>
    </row>
    <row r="12" spans="1:12" ht="16.5" thickBot="1">
      <c r="C12" s="139">
        <v>1</v>
      </c>
      <c r="D12" s="165">
        <v>2</v>
      </c>
      <c r="E12" s="166">
        <v>3</v>
      </c>
      <c r="F12" s="167">
        <v>4</v>
      </c>
      <c r="G12" s="140">
        <v>5</v>
      </c>
      <c r="H12" s="140">
        <v>6</v>
      </c>
      <c r="I12" s="140">
        <v>7</v>
      </c>
      <c r="J12" s="140">
        <v>8</v>
      </c>
      <c r="K12" s="140">
        <v>9</v>
      </c>
      <c r="L12" s="141">
        <v>10</v>
      </c>
    </row>
    <row r="13" spans="1:12" s="1" customFormat="1" ht="15">
      <c r="A13" s="86"/>
      <c r="B13" s="86"/>
      <c r="C13" s="147" t="s">
        <v>159</v>
      </c>
      <c r="D13" s="146"/>
      <c r="E13" s="146"/>
      <c r="F13" s="146"/>
      <c r="G13" s="146"/>
      <c r="H13" s="146"/>
      <c r="I13" s="146"/>
      <c r="J13" s="146"/>
      <c r="K13" s="145"/>
      <c r="L13" s="148">
        <f>L22+L78+L14</f>
        <v>2453.5100000000002</v>
      </c>
    </row>
    <row r="14" spans="1:12" s="1" customFormat="1" ht="13.9" hidden="1" customHeight="1">
      <c r="A14" s="86"/>
      <c r="B14" s="86"/>
      <c r="C14" s="53" t="s">
        <v>329</v>
      </c>
      <c r="D14" s="93" t="s">
        <v>45</v>
      </c>
      <c r="E14" s="93">
        <v>0</v>
      </c>
      <c r="F14" s="91"/>
      <c r="G14" s="91"/>
      <c r="H14" s="91"/>
      <c r="I14" s="91"/>
      <c r="J14" s="91"/>
      <c r="K14" s="91"/>
      <c r="L14" s="121">
        <f t="shared" ref="L14:L20" si="0">L15</f>
        <v>0</v>
      </c>
    </row>
    <row r="15" spans="1:12" s="1" customFormat="1" ht="27.6" hidden="1" customHeight="1">
      <c r="A15" s="86"/>
      <c r="B15" s="86"/>
      <c r="C15" s="53" t="s">
        <v>260</v>
      </c>
      <c r="D15" s="93" t="s">
        <v>45</v>
      </c>
      <c r="E15" s="93" t="s">
        <v>239</v>
      </c>
      <c r="F15" s="91" t="s">
        <v>130</v>
      </c>
      <c r="G15" s="91"/>
      <c r="H15" s="91"/>
      <c r="I15" s="91"/>
      <c r="J15" s="91"/>
      <c r="K15" s="91"/>
      <c r="L15" s="121">
        <f t="shared" si="0"/>
        <v>0</v>
      </c>
    </row>
    <row r="16" spans="1:12" s="1" customFormat="1" ht="41.45" hidden="1" customHeight="1">
      <c r="A16" s="86"/>
      <c r="B16" s="86"/>
      <c r="C16" s="53" t="s">
        <v>317</v>
      </c>
      <c r="D16" s="93" t="s">
        <v>45</v>
      </c>
      <c r="E16" s="93" t="s">
        <v>239</v>
      </c>
      <c r="F16" s="91" t="s">
        <v>130</v>
      </c>
      <c r="G16" s="91" t="s">
        <v>262</v>
      </c>
      <c r="H16" s="91"/>
      <c r="I16" s="91"/>
      <c r="J16" s="91"/>
      <c r="K16" s="91"/>
      <c r="L16" s="121">
        <f t="shared" si="0"/>
        <v>0</v>
      </c>
    </row>
    <row r="17" spans="1:15" s="1" customFormat="1" ht="13.9" hidden="1" customHeight="1">
      <c r="A17" s="86"/>
      <c r="B17" s="86"/>
      <c r="C17" s="88" t="s">
        <v>280</v>
      </c>
      <c r="D17" s="93" t="s">
        <v>45</v>
      </c>
      <c r="E17" s="93" t="s">
        <v>239</v>
      </c>
      <c r="F17" s="91" t="s">
        <v>130</v>
      </c>
      <c r="G17" s="91" t="s">
        <v>262</v>
      </c>
      <c r="H17" s="91">
        <v>200</v>
      </c>
      <c r="I17" s="91"/>
      <c r="J17" s="91"/>
      <c r="K17" s="91"/>
      <c r="L17" s="121">
        <f t="shared" si="0"/>
        <v>0</v>
      </c>
    </row>
    <row r="18" spans="1:15" s="1" customFormat="1" ht="13.9" hidden="1" customHeight="1">
      <c r="A18" s="86"/>
      <c r="B18" s="86"/>
      <c r="C18" s="88" t="s">
        <v>281</v>
      </c>
      <c r="D18" s="93" t="s">
        <v>45</v>
      </c>
      <c r="E18" s="93" t="s">
        <v>239</v>
      </c>
      <c r="F18" s="91" t="s">
        <v>130</v>
      </c>
      <c r="G18" s="91" t="s">
        <v>262</v>
      </c>
      <c r="H18" s="91">
        <v>240</v>
      </c>
      <c r="I18" s="91"/>
      <c r="J18" s="91"/>
      <c r="K18" s="91"/>
      <c r="L18" s="121">
        <f t="shared" si="0"/>
        <v>0</v>
      </c>
    </row>
    <row r="19" spans="1:15" s="1" customFormat="1" ht="13.9" hidden="1" customHeight="1">
      <c r="A19" s="86"/>
      <c r="B19" s="86"/>
      <c r="C19" s="20" t="s">
        <v>128</v>
      </c>
      <c r="D19" s="93" t="s">
        <v>45</v>
      </c>
      <c r="E19" s="93" t="s">
        <v>239</v>
      </c>
      <c r="F19" s="91" t="s">
        <v>130</v>
      </c>
      <c r="G19" s="91" t="s">
        <v>262</v>
      </c>
      <c r="H19" s="91" t="s">
        <v>289</v>
      </c>
      <c r="I19" s="91" t="s">
        <v>71</v>
      </c>
      <c r="J19" s="91"/>
      <c r="K19" s="91"/>
      <c r="L19" s="121">
        <f t="shared" si="0"/>
        <v>0</v>
      </c>
    </row>
    <row r="20" spans="1:15" s="1" customFormat="1" ht="15.6" hidden="1" customHeight="1">
      <c r="A20" s="86"/>
      <c r="B20" s="86"/>
      <c r="C20" s="20" t="s">
        <v>53</v>
      </c>
      <c r="D20" s="93" t="s">
        <v>45</v>
      </c>
      <c r="E20" s="93" t="s">
        <v>239</v>
      </c>
      <c r="F20" s="91" t="s">
        <v>130</v>
      </c>
      <c r="G20" s="91" t="s">
        <v>262</v>
      </c>
      <c r="H20" s="91" t="s">
        <v>289</v>
      </c>
      <c r="I20" s="91" t="s">
        <v>71</v>
      </c>
      <c r="J20" s="91" t="s">
        <v>125</v>
      </c>
      <c r="K20" s="91"/>
      <c r="L20" s="121">
        <f t="shared" si="0"/>
        <v>0</v>
      </c>
    </row>
    <row r="21" spans="1:15" s="1" customFormat="1" ht="29.45" hidden="1" customHeight="1">
      <c r="A21" s="86"/>
      <c r="B21" s="86"/>
      <c r="C21" s="55" t="s">
        <v>9</v>
      </c>
      <c r="D21" s="93" t="s">
        <v>45</v>
      </c>
      <c r="E21" s="93" t="s">
        <v>239</v>
      </c>
      <c r="F21" s="93" t="s">
        <v>130</v>
      </c>
      <c r="G21" s="93" t="s">
        <v>262</v>
      </c>
      <c r="H21" s="22" t="s">
        <v>289</v>
      </c>
      <c r="I21" s="22" t="s">
        <v>71</v>
      </c>
      <c r="J21" s="22" t="s">
        <v>125</v>
      </c>
      <c r="K21" s="22">
        <v>913</v>
      </c>
      <c r="L21" s="121"/>
    </row>
    <row r="22" spans="1:15" s="1" customFormat="1" ht="30.6" customHeight="1">
      <c r="A22" s="86"/>
      <c r="B22" s="86"/>
      <c r="C22" s="20" t="s">
        <v>8</v>
      </c>
      <c r="D22" s="91">
        <v>65</v>
      </c>
      <c r="E22" s="91" t="s">
        <v>239</v>
      </c>
      <c r="F22" s="91"/>
      <c r="G22" s="26"/>
      <c r="H22" s="26"/>
      <c r="I22" s="26"/>
      <c r="J22" s="26"/>
      <c r="K22" s="26"/>
      <c r="L22" s="108">
        <f>L23+L36</f>
        <v>1342.21</v>
      </c>
    </row>
    <row r="23" spans="1:15" ht="16.5" customHeight="1">
      <c r="A23" s="8"/>
      <c r="B23" s="8"/>
      <c r="C23" s="20" t="s">
        <v>44</v>
      </c>
      <c r="D23" s="91">
        <v>65</v>
      </c>
      <c r="E23" s="91" t="s">
        <v>160</v>
      </c>
      <c r="F23" s="91" t="s">
        <v>111</v>
      </c>
      <c r="G23" s="95"/>
      <c r="H23" s="95"/>
      <c r="I23" s="26"/>
      <c r="J23" s="26"/>
      <c r="K23" s="26"/>
      <c r="L23" s="108">
        <f>L24+L30</f>
        <v>371.5</v>
      </c>
    </row>
    <row r="24" spans="1:15" ht="18" customHeight="1">
      <c r="A24" s="8"/>
      <c r="B24" s="8"/>
      <c r="C24" s="20" t="s">
        <v>84</v>
      </c>
      <c r="D24" s="111">
        <v>65</v>
      </c>
      <c r="E24" s="111" t="s">
        <v>160</v>
      </c>
      <c r="F24" s="111" t="s">
        <v>111</v>
      </c>
      <c r="G24" s="111" t="s">
        <v>136</v>
      </c>
      <c r="H24" s="26"/>
      <c r="I24" s="26"/>
      <c r="J24" s="26"/>
      <c r="K24" s="26"/>
      <c r="L24" s="108">
        <f>L25</f>
        <v>371.5</v>
      </c>
      <c r="O24" s="87"/>
    </row>
    <row r="25" spans="1:15" ht="45.6" customHeight="1">
      <c r="A25" s="8"/>
      <c r="B25" s="8"/>
      <c r="C25" s="88" t="s">
        <v>277</v>
      </c>
      <c r="D25" s="26">
        <v>65</v>
      </c>
      <c r="E25" s="26" t="s">
        <v>160</v>
      </c>
      <c r="F25" s="22" t="s">
        <v>111</v>
      </c>
      <c r="G25" s="26">
        <v>41140</v>
      </c>
      <c r="H25" s="26">
        <v>100</v>
      </c>
      <c r="I25" s="26"/>
      <c r="J25" s="26"/>
      <c r="K25" s="26"/>
      <c r="L25" s="108">
        <f>L26</f>
        <v>371.5</v>
      </c>
      <c r="O25" s="87"/>
    </row>
    <row r="26" spans="1:15" ht="18.600000000000001" customHeight="1">
      <c r="A26" s="8"/>
      <c r="B26" s="8"/>
      <c r="C26" s="88" t="s">
        <v>60</v>
      </c>
      <c r="D26" s="26">
        <v>65</v>
      </c>
      <c r="E26" s="26" t="s">
        <v>160</v>
      </c>
      <c r="F26" s="22" t="s">
        <v>111</v>
      </c>
      <c r="G26" s="26">
        <v>41140</v>
      </c>
      <c r="H26" s="26">
        <v>120</v>
      </c>
      <c r="I26" s="26"/>
      <c r="J26" s="26"/>
      <c r="K26" s="26"/>
      <c r="L26" s="108">
        <f>L27</f>
        <v>371.5</v>
      </c>
      <c r="O26" s="87"/>
    </row>
    <row r="27" spans="1:15" ht="18.600000000000001" customHeight="1">
      <c r="A27" s="8"/>
      <c r="B27" s="8"/>
      <c r="C27" s="88" t="s">
        <v>69</v>
      </c>
      <c r="D27" s="111">
        <v>65</v>
      </c>
      <c r="E27" s="111" t="s">
        <v>160</v>
      </c>
      <c r="F27" s="111" t="s">
        <v>111</v>
      </c>
      <c r="G27" s="111">
        <v>41140</v>
      </c>
      <c r="H27" s="26">
        <v>120</v>
      </c>
      <c r="I27" s="26" t="s">
        <v>70</v>
      </c>
      <c r="J27" s="26"/>
      <c r="K27" s="26"/>
      <c r="L27" s="108">
        <f>L28</f>
        <v>371.5</v>
      </c>
      <c r="O27" s="87"/>
    </row>
    <row r="28" spans="1:15" ht="32.450000000000003" customHeight="1">
      <c r="A28" s="8"/>
      <c r="B28" s="8"/>
      <c r="C28" s="20" t="s">
        <v>208</v>
      </c>
      <c r="D28" s="26">
        <v>65</v>
      </c>
      <c r="E28" s="26" t="s">
        <v>160</v>
      </c>
      <c r="F28" s="22" t="s">
        <v>111</v>
      </c>
      <c r="G28" s="26">
        <v>41140</v>
      </c>
      <c r="H28" s="26">
        <v>120</v>
      </c>
      <c r="I28" s="26" t="s">
        <v>70</v>
      </c>
      <c r="J28" s="26" t="s">
        <v>71</v>
      </c>
      <c r="K28" s="26"/>
      <c r="L28" s="108">
        <f>L29</f>
        <v>371.5</v>
      </c>
      <c r="O28" s="87"/>
    </row>
    <row r="29" spans="1:15" ht="32.450000000000003" customHeight="1">
      <c r="A29" s="8"/>
      <c r="B29" s="8"/>
      <c r="C29" s="55" t="s">
        <v>9</v>
      </c>
      <c r="D29" s="26">
        <v>65</v>
      </c>
      <c r="E29" s="26" t="s">
        <v>160</v>
      </c>
      <c r="F29" s="22" t="s">
        <v>111</v>
      </c>
      <c r="G29" s="26">
        <v>41140</v>
      </c>
      <c r="H29" s="26">
        <v>120</v>
      </c>
      <c r="I29" s="26" t="s">
        <v>70</v>
      </c>
      <c r="J29" s="26" t="s">
        <v>71</v>
      </c>
      <c r="K29" s="142">
        <v>913</v>
      </c>
      <c r="L29" s="108">
        <v>371.5</v>
      </c>
      <c r="O29" s="87"/>
    </row>
    <row r="30" spans="1:15" ht="13.9" hidden="1" customHeight="1">
      <c r="A30" s="8"/>
      <c r="B30" s="8"/>
      <c r="C30" s="55" t="s">
        <v>83</v>
      </c>
      <c r="D30" s="26">
        <v>65</v>
      </c>
      <c r="E30" s="26" t="s">
        <v>160</v>
      </c>
      <c r="F30" s="22" t="s">
        <v>111</v>
      </c>
      <c r="G30" s="26">
        <v>44200</v>
      </c>
      <c r="H30" s="26"/>
      <c r="I30" s="26"/>
      <c r="J30" s="26"/>
      <c r="K30" s="26"/>
      <c r="L30" s="108">
        <f>L31</f>
        <v>0</v>
      </c>
      <c r="O30" s="87"/>
    </row>
    <row r="31" spans="1:15" ht="13.9" hidden="1" customHeight="1">
      <c r="A31" s="8"/>
      <c r="B31" s="8"/>
      <c r="C31" s="55" t="s">
        <v>78</v>
      </c>
      <c r="D31" s="26">
        <v>65</v>
      </c>
      <c r="E31" s="26" t="s">
        <v>160</v>
      </c>
      <c r="F31" s="22" t="s">
        <v>111</v>
      </c>
      <c r="G31" s="91" t="s">
        <v>256</v>
      </c>
      <c r="H31" s="26"/>
      <c r="I31" s="26"/>
      <c r="J31" s="26"/>
      <c r="K31" s="26"/>
      <c r="L31" s="108">
        <f>L32</f>
        <v>0</v>
      </c>
      <c r="O31" s="87"/>
    </row>
    <row r="32" spans="1:15" ht="13.9" hidden="1" customHeight="1">
      <c r="A32" s="8"/>
      <c r="B32" s="8"/>
      <c r="C32" s="88" t="s">
        <v>60</v>
      </c>
      <c r="D32" s="26">
        <v>65</v>
      </c>
      <c r="E32" s="26" t="s">
        <v>160</v>
      </c>
      <c r="F32" s="22" t="s">
        <v>111</v>
      </c>
      <c r="G32" s="26">
        <v>44203</v>
      </c>
      <c r="H32" s="26">
        <v>120</v>
      </c>
      <c r="I32" s="26"/>
      <c r="J32" s="26"/>
      <c r="K32" s="26"/>
      <c r="L32" s="108">
        <f>L33</f>
        <v>0</v>
      </c>
      <c r="O32" s="87"/>
    </row>
    <row r="33" spans="1:15" ht="19.149999999999999" hidden="1" customHeight="1">
      <c r="A33" s="8"/>
      <c r="B33" s="8"/>
      <c r="C33" s="88" t="s">
        <v>69</v>
      </c>
      <c r="D33" s="26">
        <v>65</v>
      </c>
      <c r="E33" s="26" t="s">
        <v>160</v>
      </c>
      <c r="F33" s="22" t="s">
        <v>111</v>
      </c>
      <c r="G33" s="26">
        <v>44203</v>
      </c>
      <c r="H33" s="26">
        <v>120</v>
      </c>
      <c r="I33" s="26" t="s">
        <v>70</v>
      </c>
      <c r="J33" s="26"/>
      <c r="K33" s="26"/>
      <c r="L33" s="108">
        <f>L34</f>
        <v>0</v>
      </c>
      <c r="O33" s="87"/>
    </row>
    <row r="34" spans="1:15" ht="27.6" hidden="1" customHeight="1">
      <c r="A34" s="8"/>
      <c r="B34" s="8"/>
      <c r="C34" s="20" t="s">
        <v>208</v>
      </c>
      <c r="D34" s="26">
        <v>65</v>
      </c>
      <c r="E34" s="26" t="s">
        <v>160</v>
      </c>
      <c r="F34" s="22" t="s">
        <v>111</v>
      </c>
      <c r="G34" s="26">
        <v>44203</v>
      </c>
      <c r="H34" s="26">
        <v>120</v>
      </c>
      <c r="I34" s="26" t="s">
        <v>70</v>
      </c>
      <c r="J34" s="26" t="s">
        <v>71</v>
      </c>
      <c r="K34" s="26"/>
      <c r="L34" s="108">
        <f>L35</f>
        <v>0</v>
      </c>
      <c r="O34" s="87"/>
    </row>
    <row r="35" spans="1:15" ht="27.6" hidden="1" customHeight="1">
      <c r="A35" s="8"/>
      <c r="B35" s="8"/>
      <c r="C35" s="55" t="s">
        <v>9</v>
      </c>
      <c r="D35" s="26">
        <v>65</v>
      </c>
      <c r="E35" s="26" t="s">
        <v>160</v>
      </c>
      <c r="F35" s="22" t="s">
        <v>111</v>
      </c>
      <c r="G35" s="26">
        <v>44203</v>
      </c>
      <c r="H35" s="26">
        <v>120</v>
      </c>
      <c r="I35" s="26" t="s">
        <v>70</v>
      </c>
      <c r="J35" s="26" t="s">
        <v>71</v>
      </c>
      <c r="K35" s="26">
        <v>913</v>
      </c>
      <c r="L35" s="143"/>
      <c r="O35" s="87"/>
    </row>
    <row r="36" spans="1:15" ht="31.15" customHeight="1">
      <c r="A36" s="8"/>
      <c r="B36" s="8"/>
      <c r="C36" s="20" t="s">
        <v>10</v>
      </c>
      <c r="D36" s="26">
        <v>65</v>
      </c>
      <c r="E36" s="26" t="s">
        <v>161</v>
      </c>
      <c r="F36" s="22" t="s">
        <v>111</v>
      </c>
      <c r="G36" s="22"/>
      <c r="H36" s="22"/>
      <c r="I36" s="22"/>
      <c r="J36" s="22"/>
      <c r="K36" s="26"/>
      <c r="L36" s="108">
        <f>L37+L59+L72</f>
        <v>970.71</v>
      </c>
      <c r="O36" s="87"/>
    </row>
    <row r="37" spans="1:15" ht="16.899999999999999" customHeight="1">
      <c r="A37" s="8"/>
      <c r="B37" s="8"/>
      <c r="C37" s="20" t="s">
        <v>84</v>
      </c>
      <c r="D37" s="26">
        <v>65</v>
      </c>
      <c r="E37" s="26" t="s">
        <v>161</v>
      </c>
      <c r="F37" s="22" t="s">
        <v>111</v>
      </c>
      <c r="G37" s="26" t="s">
        <v>136</v>
      </c>
      <c r="H37" s="26"/>
      <c r="I37" s="22"/>
      <c r="J37" s="22"/>
      <c r="K37" s="26"/>
      <c r="L37" s="108">
        <f>L38+L43+L48</f>
        <v>941.1</v>
      </c>
      <c r="O37" s="87"/>
    </row>
    <row r="38" spans="1:15" ht="46.5" customHeight="1">
      <c r="A38" s="8"/>
      <c r="B38" s="8"/>
      <c r="C38" s="88" t="s">
        <v>277</v>
      </c>
      <c r="D38" s="26">
        <v>65</v>
      </c>
      <c r="E38" s="26" t="s">
        <v>161</v>
      </c>
      <c r="F38" s="22" t="s">
        <v>111</v>
      </c>
      <c r="G38" s="26" t="s">
        <v>137</v>
      </c>
      <c r="H38" s="26">
        <v>100</v>
      </c>
      <c r="I38" s="22"/>
      <c r="J38" s="22"/>
      <c r="K38" s="26"/>
      <c r="L38" s="108">
        <f>L39</f>
        <v>527.6</v>
      </c>
      <c r="O38" s="87"/>
    </row>
    <row r="39" spans="1:15" ht="17.45" customHeight="1">
      <c r="A39" s="8"/>
      <c r="B39" s="8"/>
      <c r="C39" s="88" t="s">
        <v>60</v>
      </c>
      <c r="D39" s="26">
        <v>65</v>
      </c>
      <c r="E39" s="26" t="s">
        <v>161</v>
      </c>
      <c r="F39" s="22" t="s">
        <v>111</v>
      </c>
      <c r="G39" s="26" t="s">
        <v>137</v>
      </c>
      <c r="H39" s="26">
        <v>120</v>
      </c>
      <c r="I39" s="22"/>
      <c r="J39" s="22"/>
      <c r="K39" s="26"/>
      <c r="L39" s="108">
        <f>L40</f>
        <v>527.6</v>
      </c>
      <c r="O39" s="87"/>
    </row>
    <row r="40" spans="1:15" ht="16.149999999999999" customHeight="1">
      <c r="A40" s="8"/>
      <c r="B40" s="8"/>
      <c r="C40" s="88" t="s">
        <v>69</v>
      </c>
      <c r="D40" s="26">
        <v>65</v>
      </c>
      <c r="E40" s="26" t="s">
        <v>161</v>
      </c>
      <c r="F40" s="22" t="s">
        <v>111</v>
      </c>
      <c r="G40" s="26" t="s">
        <v>137</v>
      </c>
      <c r="H40" s="26">
        <v>120</v>
      </c>
      <c r="I40" s="26" t="s">
        <v>70</v>
      </c>
      <c r="J40" s="26"/>
      <c r="K40" s="26"/>
      <c r="L40" s="108">
        <f>L41</f>
        <v>527.6</v>
      </c>
      <c r="O40" s="87"/>
    </row>
    <row r="41" spans="1:15" ht="46.5" customHeight="1">
      <c r="A41" s="8"/>
      <c r="B41" s="8"/>
      <c r="C41" s="20" t="s">
        <v>234</v>
      </c>
      <c r="D41" s="26">
        <v>65</v>
      </c>
      <c r="E41" s="26" t="s">
        <v>161</v>
      </c>
      <c r="F41" s="22" t="s">
        <v>111</v>
      </c>
      <c r="G41" s="26" t="s">
        <v>137</v>
      </c>
      <c r="H41" s="26">
        <v>120</v>
      </c>
      <c r="I41" s="26" t="s">
        <v>70</v>
      </c>
      <c r="J41" s="26" t="s">
        <v>71</v>
      </c>
      <c r="K41" s="26"/>
      <c r="L41" s="108">
        <f>L42</f>
        <v>527.6</v>
      </c>
      <c r="O41" s="87"/>
    </row>
    <row r="42" spans="1:15" ht="30" customHeight="1">
      <c r="A42" s="8"/>
      <c r="B42" s="8"/>
      <c r="C42" s="55" t="s">
        <v>9</v>
      </c>
      <c r="D42" s="26">
        <v>65</v>
      </c>
      <c r="E42" s="26" t="s">
        <v>161</v>
      </c>
      <c r="F42" s="22" t="s">
        <v>111</v>
      </c>
      <c r="G42" s="26">
        <v>41110</v>
      </c>
      <c r="H42" s="26">
        <v>120</v>
      </c>
      <c r="I42" s="26" t="s">
        <v>70</v>
      </c>
      <c r="J42" s="26" t="s">
        <v>71</v>
      </c>
      <c r="K42" s="26">
        <v>913</v>
      </c>
      <c r="L42" s="108">
        <v>527.6</v>
      </c>
      <c r="O42" s="87"/>
    </row>
    <row r="43" spans="1:15" ht="15" customHeight="1">
      <c r="A43" s="8"/>
      <c r="B43" s="8"/>
      <c r="C43" s="88" t="s">
        <v>278</v>
      </c>
      <c r="D43" s="26">
        <v>65</v>
      </c>
      <c r="E43" s="26" t="s">
        <v>161</v>
      </c>
      <c r="F43" s="22" t="s">
        <v>111</v>
      </c>
      <c r="G43" s="26" t="s">
        <v>137</v>
      </c>
      <c r="H43" s="26">
        <v>300</v>
      </c>
      <c r="I43" s="22"/>
      <c r="J43" s="22"/>
      <c r="K43" s="26"/>
      <c r="L43" s="108">
        <f>L44</f>
        <v>38.5</v>
      </c>
      <c r="O43" s="87"/>
    </row>
    <row r="44" spans="1:15" ht="31.5" customHeight="1">
      <c r="A44" s="8"/>
      <c r="B44" s="8"/>
      <c r="C44" s="88" t="s">
        <v>279</v>
      </c>
      <c r="D44" s="26">
        <v>65</v>
      </c>
      <c r="E44" s="26" t="s">
        <v>161</v>
      </c>
      <c r="F44" s="22" t="s">
        <v>111</v>
      </c>
      <c r="G44" s="26" t="s">
        <v>137</v>
      </c>
      <c r="H44" s="26">
        <v>320</v>
      </c>
      <c r="I44" s="22"/>
      <c r="J44" s="22"/>
      <c r="K44" s="26"/>
      <c r="L44" s="108">
        <f>L45</f>
        <v>38.5</v>
      </c>
      <c r="N44" t="s">
        <v>276</v>
      </c>
      <c r="O44" s="87"/>
    </row>
    <row r="45" spans="1:15" ht="16.149999999999999" customHeight="1">
      <c r="A45" s="8"/>
      <c r="B45" s="8"/>
      <c r="C45" s="88" t="s">
        <v>69</v>
      </c>
      <c r="D45" s="26">
        <v>65</v>
      </c>
      <c r="E45" s="26" t="s">
        <v>161</v>
      </c>
      <c r="F45" s="22" t="s">
        <v>111</v>
      </c>
      <c r="G45" s="26" t="s">
        <v>137</v>
      </c>
      <c r="H45" s="26">
        <v>320</v>
      </c>
      <c r="I45" s="26" t="s">
        <v>70</v>
      </c>
      <c r="J45" s="26"/>
      <c r="K45" s="26"/>
      <c r="L45" s="108">
        <f>L46</f>
        <v>38.5</v>
      </c>
      <c r="O45" s="87"/>
    </row>
    <row r="46" spans="1:15" ht="46.5" customHeight="1">
      <c r="A46" s="8"/>
      <c r="B46" s="8"/>
      <c r="C46" s="20" t="s">
        <v>234</v>
      </c>
      <c r="D46" s="26">
        <v>65</v>
      </c>
      <c r="E46" s="26" t="s">
        <v>161</v>
      </c>
      <c r="F46" s="22" t="s">
        <v>111</v>
      </c>
      <c r="G46" s="26" t="s">
        <v>137</v>
      </c>
      <c r="H46" s="26">
        <v>320</v>
      </c>
      <c r="I46" s="26" t="s">
        <v>70</v>
      </c>
      <c r="J46" s="26" t="s">
        <v>71</v>
      </c>
      <c r="K46" s="26"/>
      <c r="L46" s="108">
        <f>L47</f>
        <v>38.5</v>
      </c>
      <c r="O46" s="87"/>
    </row>
    <row r="47" spans="1:15" s="10" customFormat="1" ht="30" customHeight="1">
      <c r="A47" s="16"/>
      <c r="B47" s="16"/>
      <c r="C47" s="55" t="s">
        <v>315</v>
      </c>
      <c r="D47" s="26">
        <v>65</v>
      </c>
      <c r="E47" s="26" t="s">
        <v>161</v>
      </c>
      <c r="F47" s="22" t="s">
        <v>111</v>
      </c>
      <c r="G47" s="26">
        <v>41110</v>
      </c>
      <c r="H47" s="26">
        <v>320</v>
      </c>
      <c r="I47" s="26" t="s">
        <v>70</v>
      </c>
      <c r="J47" s="26" t="s">
        <v>71</v>
      </c>
      <c r="K47" s="26">
        <v>913</v>
      </c>
      <c r="L47" s="108">
        <v>38.5</v>
      </c>
    </row>
    <row r="48" spans="1:15" s="56" customFormat="1" ht="31.5" customHeight="1">
      <c r="A48" s="58"/>
      <c r="B48" s="58"/>
      <c r="C48" s="20" t="s">
        <v>116</v>
      </c>
      <c r="D48" s="26">
        <v>65</v>
      </c>
      <c r="E48" s="26" t="s">
        <v>161</v>
      </c>
      <c r="F48" s="22" t="s">
        <v>111</v>
      </c>
      <c r="G48" s="26">
        <v>41120</v>
      </c>
      <c r="H48" s="26"/>
      <c r="I48" s="26"/>
      <c r="J48" s="26"/>
      <c r="K48" s="26"/>
      <c r="L48" s="108">
        <f>L49+L54</f>
        <v>375</v>
      </c>
    </row>
    <row r="49" spans="1:12" s="56" customFormat="1" ht="30.75" customHeight="1">
      <c r="A49" s="58"/>
      <c r="B49" s="58"/>
      <c r="C49" s="88" t="s">
        <v>280</v>
      </c>
      <c r="D49" s="26">
        <v>65</v>
      </c>
      <c r="E49" s="26" t="s">
        <v>161</v>
      </c>
      <c r="F49" s="22" t="s">
        <v>111</v>
      </c>
      <c r="G49" s="91">
        <v>41120</v>
      </c>
      <c r="H49" s="26">
        <v>200</v>
      </c>
      <c r="I49" s="22"/>
      <c r="J49" s="22"/>
      <c r="K49" s="26"/>
      <c r="L49" s="108">
        <f>L50</f>
        <v>338</v>
      </c>
    </row>
    <row r="50" spans="1:12" s="56" customFormat="1" ht="31.15" customHeight="1">
      <c r="A50" s="58"/>
      <c r="B50" s="58"/>
      <c r="C50" s="88" t="s">
        <v>281</v>
      </c>
      <c r="D50" s="26">
        <v>65</v>
      </c>
      <c r="E50" s="26" t="s">
        <v>161</v>
      </c>
      <c r="F50" s="22" t="s">
        <v>111</v>
      </c>
      <c r="G50" s="91">
        <v>41120</v>
      </c>
      <c r="H50" s="26">
        <v>240</v>
      </c>
      <c r="I50" s="22"/>
      <c r="J50" s="22"/>
      <c r="K50" s="26"/>
      <c r="L50" s="108">
        <f>L51</f>
        <v>338</v>
      </c>
    </row>
    <row r="51" spans="1:12" s="56" customFormat="1" ht="19.5" customHeight="1">
      <c r="A51" s="58"/>
      <c r="B51" s="58"/>
      <c r="C51" s="88" t="s">
        <v>69</v>
      </c>
      <c r="D51" s="26">
        <v>65</v>
      </c>
      <c r="E51" s="26" t="s">
        <v>161</v>
      </c>
      <c r="F51" s="22" t="s">
        <v>111</v>
      </c>
      <c r="G51" s="26">
        <v>41120</v>
      </c>
      <c r="H51" s="26">
        <v>240</v>
      </c>
      <c r="I51" s="26" t="s">
        <v>70</v>
      </c>
      <c r="J51" s="26"/>
      <c r="K51" s="26"/>
      <c r="L51" s="108">
        <f>L52</f>
        <v>338</v>
      </c>
    </row>
    <row r="52" spans="1:12" s="56" customFormat="1" ht="46.5" customHeight="1">
      <c r="A52" s="58"/>
      <c r="B52" s="58"/>
      <c r="C52" s="20" t="s">
        <v>234</v>
      </c>
      <c r="D52" s="26">
        <v>65</v>
      </c>
      <c r="E52" s="26" t="s">
        <v>161</v>
      </c>
      <c r="F52" s="22" t="s">
        <v>111</v>
      </c>
      <c r="G52" s="26">
        <v>41120</v>
      </c>
      <c r="H52" s="26">
        <v>240</v>
      </c>
      <c r="I52" s="26" t="s">
        <v>70</v>
      </c>
      <c r="J52" s="26" t="s">
        <v>71</v>
      </c>
      <c r="K52" s="26"/>
      <c r="L52" s="108">
        <f>L53</f>
        <v>338</v>
      </c>
    </row>
    <row r="53" spans="1:12" s="56" customFormat="1" ht="30" customHeight="1">
      <c r="A53" s="58"/>
      <c r="B53" s="58"/>
      <c r="C53" s="55" t="s">
        <v>9</v>
      </c>
      <c r="D53" s="26">
        <v>65</v>
      </c>
      <c r="E53" s="26" t="s">
        <v>161</v>
      </c>
      <c r="F53" s="22" t="s">
        <v>111</v>
      </c>
      <c r="G53" s="26" t="s">
        <v>138</v>
      </c>
      <c r="H53" s="26">
        <v>240</v>
      </c>
      <c r="I53" s="26" t="s">
        <v>70</v>
      </c>
      <c r="J53" s="26" t="s">
        <v>71</v>
      </c>
      <c r="K53" s="26">
        <v>913</v>
      </c>
      <c r="L53" s="108">
        <v>338</v>
      </c>
    </row>
    <row r="54" spans="1:12" ht="15">
      <c r="C54" s="88" t="s">
        <v>282</v>
      </c>
      <c r="D54" s="26">
        <v>65</v>
      </c>
      <c r="E54" s="26" t="s">
        <v>161</v>
      </c>
      <c r="F54" s="22" t="s">
        <v>111</v>
      </c>
      <c r="G54" s="26">
        <v>41120</v>
      </c>
      <c r="H54" s="26">
        <v>800</v>
      </c>
      <c r="I54" s="22"/>
      <c r="J54" s="22"/>
      <c r="K54" s="26"/>
      <c r="L54" s="108">
        <f>L55</f>
        <v>37</v>
      </c>
    </row>
    <row r="55" spans="1:12" ht="15">
      <c r="C55" s="88" t="s">
        <v>168</v>
      </c>
      <c r="D55" s="26">
        <v>65</v>
      </c>
      <c r="E55" s="26" t="s">
        <v>161</v>
      </c>
      <c r="F55" s="22" t="s">
        <v>111</v>
      </c>
      <c r="G55" s="26">
        <v>41120</v>
      </c>
      <c r="H55" s="26">
        <v>850</v>
      </c>
      <c r="I55" s="22"/>
      <c r="J55" s="22"/>
      <c r="K55" s="26"/>
      <c r="L55" s="108">
        <f>L56</f>
        <v>37</v>
      </c>
    </row>
    <row r="56" spans="1:12" ht="15">
      <c r="C56" s="88" t="s">
        <v>69</v>
      </c>
      <c r="D56" s="26">
        <v>65</v>
      </c>
      <c r="E56" s="26" t="s">
        <v>161</v>
      </c>
      <c r="F56" s="22" t="s">
        <v>111</v>
      </c>
      <c r="G56" s="91">
        <v>41120</v>
      </c>
      <c r="H56" s="26">
        <v>850</v>
      </c>
      <c r="I56" s="26" t="s">
        <v>70</v>
      </c>
      <c r="J56" s="26"/>
      <c r="K56" s="26"/>
      <c r="L56" s="108">
        <f>L57</f>
        <v>37</v>
      </c>
    </row>
    <row r="57" spans="1:12" ht="45">
      <c r="C57" s="20" t="s">
        <v>234</v>
      </c>
      <c r="D57" s="26">
        <v>65</v>
      </c>
      <c r="E57" s="26" t="s">
        <v>161</v>
      </c>
      <c r="F57" s="22" t="s">
        <v>111</v>
      </c>
      <c r="G57" s="70">
        <v>41120</v>
      </c>
      <c r="H57" s="26">
        <v>850</v>
      </c>
      <c r="I57" s="26" t="s">
        <v>70</v>
      </c>
      <c r="J57" s="26" t="s">
        <v>71</v>
      </c>
      <c r="K57" s="26"/>
      <c r="L57" s="108">
        <f>L58</f>
        <v>37</v>
      </c>
    </row>
    <row r="58" spans="1:12" ht="30">
      <c r="C58" s="55" t="s">
        <v>9</v>
      </c>
      <c r="D58" s="26">
        <v>65</v>
      </c>
      <c r="E58" s="26" t="s">
        <v>161</v>
      </c>
      <c r="F58" s="22" t="s">
        <v>111</v>
      </c>
      <c r="G58" s="26" t="s">
        <v>138</v>
      </c>
      <c r="H58" s="26">
        <v>850</v>
      </c>
      <c r="I58" s="26" t="s">
        <v>70</v>
      </c>
      <c r="J58" s="26" t="s">
        <v>71</v>
      </c>
      <c r="K58" s="26">
        <v>913</v>
      </c>
      <c r="L58" s="108">
        <v>37</v>
      </c>
    </row>
    <row r="59" spans="1:12" ht="30" hidden="1">
      <c r="C59" s="55" t="s">
        <v>83</v>
      </c>
      <c r="D59" s="26">
        <v>65</v>
      </c>
      <c r="E59" s="26">
        <v>2</v>
      </c>
      <c r="F59" s="22" t="s">
        <v>111</v>
      </c>
      <c r="G59" s="26">
        <v>44200</v>
      </c>
      <c r="H59" s="26"/>
      <c r="I59" s="26"/>
      <c r="J59" s="26"/>
      <c r="K59" s="26"/>
      <c r="L59" s="108">
        <f t="shared" ref="L59:L64" si="1">L60</f>
        <v>0</v>
      </c>
    </row>
    <row r="60" spans="1:12" ht="30" hidden="1">
      <c r="C60" s="55" t="s">
        <v>78</v>
      </c>
      <c r="D60" s="26">
        <v>65</v>
      </c>
      <c r="E60" s="26">
        <v>2</v>
      </c>
      <c r="F60" s="22" t="s">
        <v>111</v>
      </c>
      <c r="G60" s="91" t="s">
        <v>256</v>
      </c>
      <c r="H60" s="26"/>
      <c r="I60" s="26"/>
      <c r="J60" s="26"/>
      <c r="K60" s="26"/>
      <c r="L60" s="108">
        <f>L61+L66</f>
        <v>0</v>
      </c>
    </row>
    <row r="61" spans="1:12" ht="45" hidden="1">
      <c r="C61" s="88" t="s">
        <v>277</v>
      </c>
      <c r="D61" s="26">
        <v>65</v>
      </c>
      <c r="E61" s="26">
        <v>2</v>
      </c>
      <c r="F61" s="22" t="s">
        <v>111</v>
      </c>
      <c r="G61" s="91" t="s">
        <v>256</v>
      </c>
      <c r="H61" s="26">
        <v>100</v>
      </c>
      <c r="I61" s="22"/>
      <c r="J61" s="22"/>
      <c r="K61" s="26"/>
      <c r="L61" s="108">
        <f t="shared" si="1"/>
        <v>0</v>
      </c>
    </row>
    <row r="62" spans="1:12" ht="27.6" hidden="1" customHeight="1">
      <c r="C62" s="88" t="s">
        <v>60</v>
      </c>
      <c r="D62" s="26">
        <v>65</v>
      </c>
      <c r="E62" s="26">
        <v>2</v>
      </c>
      <c r="F62" s="22" t="s">
        <v>111</v>
      </c>
      <c r="G62" s="91" t="s">
        <v>256</v>
      </c>
      <c r="H62" s="26">
        <v>120</v>
      </c>
      <c r="I62" s="22"/>
      <c r="J62" s="22"/>
      <c r="K62" s="26"/>
      <c r="L62" s="108">
        <f t="shared" si="1"/>
        <v>0</v>
      </c>
    </row>
    <row r="63" spans="1:12" ht="27.6" hidden="1" customHeight="1">
      <c r="C63" s="88" t="s">
        <v>69</v>
      </c>
      <c r="D63" s="26">
        <v>65</v>
      </c>
      <c r="E63" s="26">
        <v>2</v>
      </c>
      <c r="F63" s="22" t="s">
        <v>111</v>
      </c>
      <c r="G63" s="91" t="s">
        <v>256</v>
      </c>
      <c r="H63" s="26">
        <v>120</v>
      </c>
      <c r="I63" s="26" t="s">
        <v>70</v>
      </c>
      <c r="J63" s="26"/>
      <c r="K63" s="26"/>
      <c r="L63" s="108">
        <f t="shared" si="1"/>
        <v>0</v>
      </c>
    </row>
    <row r="64" spans="1:12" ht="13.9" hidden="1" customHeight="1">
      <c r="C64" s="20" t="s">
        <v>208</v>
      </c>
      <c r="D64" s="26">
        <v>65</v>
      </c>
      <c r="E64" s="26">
        <v>2</v>
      </c>
      <c r="F64" s="22" t="s">
        <v>111</v>
      </c>
      <c r="G64" s="91" t="s">
        <v>256</v>
      </c>
      <c r="H64" s="26">
        <v>120</v>
      </c>
      <c r="I64" s="26" t="s">
        <v>70</v>
      </c>
      <c r="J64" s="26" t="s">
        <v>71</v>
      </c>
      <c r="K64" s="26"/>
      <c r="L64" s="108">
        <f t="shared" si="1"/>
        <v>0</v>
      </c>
    </row>
    <row r="65" spans="3:12" ht="13.9" hidden="1" customHeight="1">
      <c r="C65" s="55" t="s">
        <v>9</v>
      </c>
      <c r="D65" s="26">
        <v>65</v>
      </c>
      <c r="E65" s="26">
        <v>2</v>
      </c>
      <c r="F65" s="22" t="s">
        <v>111</v>
      </c>
      <c r="G65" s="91" t="s">
        <v>256</v>
      </c>
      <c r="H65" s="26">
        <v>120</v>
      </c>
      <c r="I65" s="26" t="s">
        <v>70</v>
      </c>
      <c r="J65" s="26" t="s">
        <v>71</v>
      </c>
      <c r="K65" s="26">
        <v>913</v>
      </c>
      <c r="L65" s="108"/>
    </row>
    <row r="66" spans="3:12" ht="27.6" hidden="1" customHeight="1">
      <c r="C66" s="88" t="s">
        <v>280</v>
      </c>
      <c r="D66" s="26">
        <v>65</v>
      </c>
      <c r="E66" s="26" t="s">
        <v>161</v>
      </c>
      <c r="F66" s="22" t="s">
        <v>111</v>
      </c>
      <c r="G66" s="91">
        <v>44203</v>
      </c>
      <c r="H66" s="26">
        <v>200</v>
      </c>
      <c r="I66" s="22"/>
      <c r="J66" s="22"/>
      <c r="K66" s="26"/>
      <c r="L66" s="108">
        <f>L67</f>
        <v>0</v>
      </c>
    </row>
    <row r="67" spans="3:12" ht="27.6" hidden="1" customHeight="1">
      <c r="C67" s="88" t="s">
        <v>281</v>
      </c>
      <c r="D67" s="26">
        <v>65</v>
      </c>
      <c r="E67" s="26" t="s">
        <v>161</v>
      </c>
      <c r="F67" s="22" t="s">
        <v>111</v>
      </c>
      <c r="G67" s="91">
        <v>44203</v>
      </c>
      <c r="H67" s="26">
        <v>240</v>
      </c>
      <c r="I67" s="22"/>
      <c r="J67" s="22"/>
      <c r="K67" s="26"/>
      <c r="L67" s="108">
        <f>L68</f>
        <v>0</v>
      </c>
    </row>
    <row r="68" spans="3:12" ht="15" hidden="1">
      <c r="C68" s="88" t="s">
        <v>69</v>
      </c>
      <c r="D68" s="26">
        <v>65</v>
      </c>
      <c r="E68" s="26" t="s">
        <v>161</v>
      </c>
      <c r="F68" s="22" t="s">
        <v>111</v>
      </c>
      <c r="G68" s="26">
        <v>44203</v>
      </c>
      <c r="H68" s="26">
        <v>240</v>
      </c>
      <c r="I68" s="26" t="s">
        <v>70</v>
      </c>
      <c r="J68" s="26"/>
      <c r="K68" s="26"/>
      <c r="L68" s="108">
        <f>L69</f>
        <v>0</v>
      </c>
    </row>
    <row r="69" spans="3:12" ht="45" hidden="1">
      <c r="C69" s="20" t="s">
        <v>234</v>
      </c>
      <c r="D69" s="26">
        <v>65</v>
      </c>
      <c r="E69" s="26" t="s">
        <v>161</v>
      </c>
      <c r="F69" s="22" t="s">
        <v>111</v>
      </c>
      <c r="G69" s="26">
        <v>44203</v>
      </c>
      <c r="H69" s="26">
        <v>240</v>
      </c>
      <c r="I69" s="26" t="s">
        <v>70</v>
      </c>
      <c r="J69" s="26" t="s">
        <v>71</v>
      </c>
      <c r="K69" s="26"/>
      <c r="L69" s="108">
        <f>L70</f>
        <v>0</v>
      </c>
    </row>
    <row r="70" spans="3:12" ht="30" hidden="1">
      <c r="C70" s="55" t="s">
        <v>9</v>
      </c>
      <c r="D70" s="26">
        <v>65</v>
      </c>
      <c r="E70" s="26" t="s">
        <v>161</v>
      </c>
      <c r="F70" s="22" t="s">
        <v>111</v>
      </c>
      <c r="G70" s="26">
        <v>44203</v>
      </c>
      <c r="H70" s="26">
        <v>240</v>
      </c>
      <c r="I70" s="26" t="s">
        <v>70</v>
      </c>
      <c r="J70" s="26" t="s">
        <v>71</v>
      </c>
      <c r="K70" s="26">
        <v>913</v>
      </c>
      <c r="L70" s="108"/>
    </row>
    <row r="71" spans="3:12" ht="15" hidden="1">
      <c r="C71" s="55"/>
      <c r="D71" s="26"/>
      <c r="E71" s="26"/>
      <c r="F71" s="22"/>
      <c r="G71" s="91"/>
      <c r="H71" s="26"/>
      <c r="I71" s="26"/>
      <c r="J71" s="26"/>
      <c r="K71" s="26"/>
      <c r="L71" s="108"/>
    </row>
    <row r="72" spans="3:12" ht="32.25" customHeight="1">
      <c r="C72" s="75" t="s">
        <v>79</v>
      </c>
      <c r="D72" s="26">
        <v>65</v>
      </c>
      <c r="E72" s="26">
        <v>2</v>
      </c>
      <c r="F72" s="22" t="s">
        <v>111</v>
      </c>
      <c r="G72" s="91">
        <v>45100</v>
      </c>
      <c r="H72" s="26"/>
      <c r="I72" s="26"/>
      <c r="J72" s="26"/>
      <c r="K72" s="26"/>
      <c r="L72" s="108">
        <f>L73</f>
        <v>29.61</v>
      </c>
    </row>
    <row r="73" spans="3:12" ht="45">
      <c r="C73" s="55" t="s">
        <v>80</v>
      </c>
      <c r="D73" s="26">
        <v>65</v>
      </c>
      <c r="E73" s="26">
        <v>2</v>
      </c>
      <c r="F73" s="22" t="s">
        <v>111</v>
      </c>
      <c r="G73" s="91">
        <v>45101</v>
      </c>
      <c r="H73" s="26"/>
      <c r="I73" s="26"/>
      <c r="J73" s="26"/>
      <c r="K73" s="26"/>
      <c r="L73" s="108">
        <f>L74</f>
        <v>29.61</v>
      </c>
    </row>
    <row r="74" spans="3:12" ht="15">
      <c r="C74" s="20" t="s">
        <v>283</v>
      </c>
      <c r="D74" s="26">
        <v>65</v>
      </c>
      <c r="E74" s="26">
        <v>2</v>
      </c>
      <c r="F74" s="22" t="s">
        <v>111</v>
      </c>
      <c r="G74" s="91">
        <v>45101</v>
      </c>
      <c r="H74" s="26">
        <v>500</v>
      </c>
      <c r="I74" s="26"/>
      <c r="J74" s="26"/>
      <c r="K74" s="26"/>
      <c r="L74" s="108">
        <f>L75</f>
        <v>29.61</v>
      </c>
    </row>
    <row r="75" spans="3:12" ht="15">
      <c r="C75" s="88" t="s">
        <v>69</v>
      </c>
      <c r="D75" s="26">
        <v>65</v>
      </c>
      <c r="E75" s="26">
        <v>2</v>
      </c>
      <c r="F75" s="22" t="s">
        <v>111</v>
      </c>
      <c r="G75" s="91">
        <v>45101</v>
      </c>
      <c r="H75" s="26">
        <v>500</v>
      </c>
      <c r="I75" s="26" t="s">
        <v>70</v>
      </c>
      <c r="J75" s="26"/>
      <c r="K75" s="26"/>
      <c r="L75" s="108">
        <f>L76</f>
        <v>29.61</v>
      </c>
    </row>
    <row r="76" spans="3:12" ht="45">
      <c r="C76" s="20" t="s">
        <v>234</v>
      </c>
      <c r="D76" s="26">
        <v>65</v>
      </c>
      <c r="E76" s="26">
        <v>2</v>
      </c>
      <c r="F76" s="22" t="s">
        <v>111</v>
      </c>
      <c r="G76" s="91">
        <v>45101</v>
      </c>
      <c r="H76" s="26">
        <v>500</v>
      </c>
      <c r="I76" s="26" t="s">
        <v>70</v>
      </c>
      <c r="J76" s="26" t="s">
        <v>71</v>
      </c>
      <c r="K76" s="26"/>
      <c r="L76" s="108">
        <f>L77</f>
        <v>29.61</v>
      </c>
    </row>
    <row r="77" spans="3:12" ht="30">
      <c r="C77" s="55" t="s">
        <v>9</v>
      </c>
      <c r="D77" s="26">
        <v>65</v>
      </c>
      <c r="E77" s="26">
        <v>2</v>
      </c>
      <c r="F77" s="22" t="s">
        <v>111</v>
      </c>
      <c r="G77" s="91">
        <v>45101</v>
      </c>
      <c r="H77" s="26">
        <v>500</v>
      </c>
      <c r="I77" s="26" t="s">
        <v>70</v>
      </c>
      <c r="J77" s="26" t="s">
        <v>71</v>
      </c>
      <c r="K77" s="26">
        <v>913</v>
      </c>
      <c r="L77" s="108">
        <v>29.61</v>
      </c>
    </row>
    <row r="78" spans="3:12" ht="45">
      <c r="C78" s="20" t="s">
        <v>11</v>
      </c>
      <c r="D78" s="26">
        <v>89</v>
      </c>
      <c r="E78" s="26">
        <v>0</v>
      </c>
      <c r="F78" s="22"/>
      <c r="G78" s="91"/>
      <c r="H78" s="26"/>
      <c r="I78" s="26"/>
      <c r="J78" s="26"/>
      <c r="K78" s="26"/>
      <c r="L78" s="108">
        <f>L79</f>
        <v>1111.3000000000002</v>
      </c>
    </row>
    <row r="79" spans="3:12" ht="45">
      <c r="C79" s="20" t="s">
        <v>12</v>
      </c>
      <c r="D79" s="26">
        <v>89</v>
      </c>
      <c r="E79" s="26">
        <v>1</v>
      </c>
      <c r="F79" s="22"/>
      <c r="G79" s="91"/>
      <c r="H79" s="26"/>
      <c r="I79" s="26"/>
      <c r="J79" s="26"/>
      <c r="K79" s="26"/>
      <c r="L79" s="108">
        <f>L80+L118+L129+L142+L179+L186+L212+L224+L199+L111+L218+L87</f>
        <v>1111.3000000000002</v>
      </c>
    </row>
    <row r="80" spans="3:12" ht="45">
      <c r="C80" s="55" t="s">
        <v>240</v>
      </c>
      <c r="D80" s="26">
        <v>89</v>
      </c>
      <c r="E80" s="26">
        <v>1</v>
      </c>
      <c r="F80" s="22" t="s">
        <v>111</v>
      </c>
      <c r="G80" s="91" t="s">
        <v>99</v>
      </c>
      <c r="H80" s="26"/>
      <c r="I80" s="26"/>
      <c r="J80" s="26"/>
      <c r="K80" s="26"/>
      <c r="L80" s="108">
        <f t="shared" ref="L80:L85" si="2">L81</f>
        <v>0.4</v>
      </c>
    </row>
    <row r="81" spans="3:12" ht="32.450000000000003" customHeight="1">
      <c r="C81" s="55" t="s">
        <v>102</v>
      </c>
      <c r="D81" s="26">
        <v>89</v>
      </c>
      <c r="E81" s="26">
        <v>1</v>
      </c>
      <c r="F81" s="22" t="s">
        <v>111</v>
      </c>
      <c r="G81" s="111" t="s">
        <v>154</v>
      </c>
      <c r="H81" s="26"/>
      <c r="I81" s="26"/>
      <c r="J81" s="26"/>
      <c r="K81" s="26"/>
      <c r="L81" s="108">
        <f t="shared" si="2"/>
        <v>0.4</v>
      </c>
    </row>
    <row r="82" spans="3:12" ht="30">
      <c r="C82" s="88" t="s">
        <v>280</v>
      </c>
      <c r="D82" s="26">
        <v>89</v>
      </c>
      <c r="E82" s="26">
        <v>1</v>
      </c>
      <c r="F82" s="22" t="s">
        <v>111</v>
      </c>
      <c r="G82" s="111" t="s">
        <v>154</v>
      </c>
      <c r="H82" s="26">
        <v>200</v>
      </c>
      <c r="I82" s="22"/>
      <c r="J82" s="22"/>
      <c r="K82" s="26"/>
      <c r="L82" s="108">
        <f t="shared" si="2"/>
        <v>0.4</v>
      </c>
    </row>
    <row r="83" spans="3:12" ht="30">
      <c r="C83" s="88" t="s">
        <v>281</v>
      </c>
      <c r="D83" s="26">
        <v>89</v>
      </c>
      <c r="E83" s="26">
        <v>1</v>
      </c>
      <c r="F83" s="22" t="s">
        <v>111</v>
      </c>
      <c r="G83" s="91" t="s">
        <v>154</v>
      </c>
      <c r="H83" s="26">
        <v>240</v>
      </c>
      <c r="I83" s="22"/>
      <c r="J83" s="22"/>
      <c r="K83" s="26"/>
      <c r="L83" s="108">
        <f t="shared" si="2"/>
        <v>0.4</v>
      </c>
    </row>
    <row r="84" spans="3:12" ht="15">
      <c r="C84" s="88" t="s">
        <v>69</v>
      </c>
      <c r="D84" s="26">
        <v>89</v>
      </c>
      <c r="E84" s="26">
        <v>1</v>
      </c>
      <c r="F84" s="22" t="s">
        <v>111</v>
      </c>
      <c r="G84" s="91" t="s">
        <v>154</v>
      </c>
      <c r="H84" s="26">
        <v>240</v>
      </c>
      <c r="I84" s="26" t="s">
        <v>70</v>
      </c>
      <c r="J84" s="26"/>
      <c r="K84" s="26"/>
      <c r="L84" s="108">
        <f t="shared" si="2"/>
        <v>0.4</v>
      </c>
    </row>
    <row r="85" spans="3:12" ht="45">
      <c r="C85" s="20" t="s">
        <v>234</v>
      </c>
      <c r="D85" s="26">
        <v>89</v>
      </c>
      <c r="E85" s="26">
        <v>1</v>
      </c>
      <c r="F85" s="22" t="s">
        <v>111</v>
      </c>
      <c r="G85" s="111" t="s">
        <v>154</v>
      </c>
      <c r="H85" s="26">
        <v>240</v>
      </c>
      <c r="I85" s="26" t="s">
        <v>70</v>
      </c>
      <c r="J85" s="26" t="s">
        <v>71</v>
      </c>
      <c r="K85" s="26"/>
      <c r="L85" s="108">
        <f t="shared" si="2"/>
        <v>0.4</v>
      </c>
    </row>
    <row r="86" spans="3:12" ht="30">
      <c r="C86" s="55" t="s">
        <v>9</v>
      </c>
      <c r="D86" s="26">
        <v>89</v>
      </c>
      <c r="E86" s="26">
        <v>1</v>
      </c>
      <c r="F86" s="22" t="s">
        <v>111</v>
      </c>
      <c r="G86" s="111" t="s">
        <v>154</v>
      </c>
      <c r="H86" s="26">
        <v>240</v>
      </c>
      <c r="I86" s="26" t="s">
        <v>70</v>
      </c>
      <c r="J86" s="26" t="s">
        <v>71</v>
      </c>
      <c r="K86" s="26">
        <v>913</v>
      </c>
      <c r="L86" s="108">
        <v>0.4</v>
      </c>
    </row>
    <row r="87" spans="3:12" ht="15" hidden="1">
      <c r="C87" s="20" t="s">
        <v>84</v>
      </c>
      <c r="D87" s="26">
        <v>89</v>
      </c>
      <c r="E87" s="91" t="s">
        <v>160</v>
      </c>
      <c r="F87" s="91" t="s">
        <v>111</v>
      </c>
      <c r="G87" s="91" t="s">
        <v>136</v>
      </c>
      <c r="H87" s="91"/>
      <c r="I87" s="26"/>
      <c r="J87" s="26"/>
      <c r="K87" s="26"/>
      <c r="L87" s="108">
        <f>L88+L93+L99+L105</f>
        <v>133</v>
      </c>
    </row>
    <row r="88" spans="3:12" ht="30" hidden="1">
      <c r="C88" s="20" t="s">
        <v>318</v>
      </c>
      <c r="D88" s="26">
        <v>89</v>
      </c>
      <c r="E88" s="91" t="s">
        <v>160</v>
      </c>
      <c r="F88" s="91" t="s">
        <v>111</v>
      </c>
      <c r="G88" s="91" t="s">
        <v>319</v>
      </c>
      <c r="H88" s="91"/>
      <c r="I88" s="26"/>
      <c r="J88" s="26"/>
      <c r="K88" s="26"/>
      <c r="L88" s="108">
        <f>L89</f>
        <v>0</v>
      </c>
    </row>
    <row r="89" spans="3:12" ht="15" hidden="1">
      <c r="C89" s="20" t="s">
        <v>284</v>
      </c>
      <c r="D89" s="26">
        <v>89</v>
      </c>
      <c r="E89" s="91" t="s">
        <v>160</v>
      </c>
      <c r="F89" s="91" t="s">
        <v>111</v>
      </c>
      <c r="G89" s="91" t="s">
        <v>319</v>
      </c>
      <c r="H89" s="91" t="s">
        <v>320</v>
      </c>
      <c r="I89" s="26"/>
      <c r="J89" s="26"/>
      <c r="K89" s="26"/>
      <c r="L89" s="108">
        <f>L90</f>
        <v>0</v>
      </c>
    </row>
    <row r="90" spans="3:12" ht="15" hidden="1">
      <c r="C90" s="88" t="s">
        <v>69</v>
      </c>
      <c r="D90" s="26">
        <v>89</v>
      </c>
      <c r="E90" s="91" t="s">
        <v>160</v>
      </c>
      <c r="F90" s="91" t="s">
        <v>111</v>
      </c>
      <c r="G90" s="91" t="s">
        <v>319</v>
      </c>
      <c r="H90" s="91" t="s">
        <v>320</v>
      </c>
      <c r="I90" s="26" t="s">
        <v>70</v>
      </c>
      <c r="J90" s="26"/>
      <c r="K90" s="26"/>
      <c r="L90" s="108">
        <f>L91</f>
        <v>0</v>
      </c>
    </row>
    <row r="91" spans="3:12" ht="15" hidden="1">
      <c r="C91" s="20" t="s">
        <v>321</v>
      </c>
      <c r="D91" s="26">
        <v>89</v>
      </c>
      <c r="E91" s="111" t="s">
        <v>160</v>
      </c>
      <c r="F91" s="22" t="s">
        <v>111</v>
      </c>
      <c r="G91" s="22" t="s">
        <v>319</v>
      </c>
      <c r="H91" s="22" t="s">
        <v>320</v>
      </c>
      <c r="I91" s="26" t="s">
        <v>70</v>
      </c>
      <c r="J91" s="26" t="s">
        <v>270</v>
      </c>
      <c r="K91" s="26"/>
      <c r="L91" s="108">
        <f>L92</f>
        <v>0</v>
      </c>
    </row>
    <row r="92" spans="3:12" ht="30" hidden="1">
      <c r="C92" s="55" t="s">
        <v>9</v>
      </c>
      <c r="D92" s="26">
        <v>89</v>
      </c>
      <c r="E92" s="111" t="s">
        <v>160</v>
      </c>
      <c r="F92" s="22" t="s">
        <v>111</v>
      </c>
      <c r="G92" s="22" t="s">
        <v>319</v>
      </c>
      <c r="H92" s="22" t="s">
        <v>320</v>
      </c>
      <c r="I92" s="26" t="s">
        <v>70</v>
      </c>
      <c r="J92" s="26" t="s">
        <v>270</v>
      </c>
      <c r="K92" s="26">
        <v>913</v>
      </c>
      <c r="L92" s="108"/>
    </row>
    <row r="93" spans="3:12" ht="15">
      <c r="C93" s="88" t="s">
        <v>237</v>
      </c>
      <c r="D93" s="26">
        <v>89</v>
      </c>
      <c r="E93" s="26">
        <v>1</v>
      </c>
      <c r="F93" s="22" t="s">
        <v>111</v>
      </c>
      <c r="G93" s="91">
        <v>41180</v>
      </c>
      <c r="H93" s="26"/>
      <c r="I93" s="22"/>
      <c r="J93" s="22"/>
      <c r="K93" s="26"/>
      <c r="L93" s="108">
        <f>L94</f>
        <v>5</v>
      </c>
    </row>
    <row r="94" spans="3:12" ht="15.6" customHeight="1">
      <c r="C94" s="88" t="s">
        <v>284</v>
      </c>
      <c r="D94" s="26">
        <v>89</v>
      </c>
      <c r="E94" s="26">
        <v>1</v>
      </c>
      <c r="F94" s="22" t="s">
        <v>111</v>
      </c>
      <c r="G94" s="26">
        <v>41180</v>
      </c>
      <c r="H94" s="26">
        <v>800</v>
      </c>
      <c r="I94" s="22"/>
      <c r="J94" s="22"/>
      <c r="K94" s="26"/>
      <c r="L94" s="108">
        <f>L95</f>
        <v>5</v>
      </c>
    </row>
    <row r="95" spans="3:12" ht="15">
      <c r="C95" s="88" t="s">
        <v>98</v>
      </c>
      <c r="D95" s="26">
        <v>89</v>
      </c>
      <c r="E95" s="26">
        <v>1</v>
      </c>
      <c r="F95" s="22" t="s">
        <v>111</v>
      </c>
      <c r="G95" s="26">
        <v>41180</v>
      </c>
      <c r="H95" s="26">
        <v>870</v>
      </c>
      <c r="I95" s="22"/>
      <c r="J95" s="22"/>
      <c r="K95" s="26"/>
      <c r="L95" s="108">
        <f>L96</f>
        <v>5</v>
      </c>
    </row>
    <row r="96" spans="3:12" ht="15">
      <c r="C96" s="88" t="s">
        <v>69</v>
      </c>
      <c r="D96" s="26">
        <v>89</v>
      </c>
      <c r="E96" s="26">
        <v>1</v>
      </c>
      <c r="F96" s="22" t="s">
        <v>111</v>
      </c>
      <c r="G96" s="26">
        <v>41180</v>
      </c>
      <c r="H96" s="26">
        <v>870</v>
      </c>
      <c r="I96" s="22" t="s">
        <v>70</v>
      </c>
      <c r="J96" s="22"/>
      <c r="K96" s="26"/>
      <c r="L96" s="108">
        <f>L97</f>
        <v>5</v>
      </c>
    </row>
    <row r="97" spans="3:12" ht="15">
      <c r="C97" s="88" t="s">
        <v>132</v>
      </c>
      <c r="D97" s="26">
        <v>89</v>
      </c>
      <c r="E97" s="26">
        <v>1</v>
      </c>
      <c r="F97" s="22" t="s">
        <v>111</v>
      </c>
      <c r="G97" s="111">
        <v>41180</v>
      </c>
      <c r="H97" s="26">
        <v>870</v>
      </c>
      <c r="I97" s="22" t="s">
        <v>70</v>
      </c>
      <c r="J97" s="22" t="s">
        <v>285</v>
      </c>
      <c r="K97" s="26"/>
      <c r="L97" s="108">
        <f>L98</f>
        <v>5</v>
      </c>
    </row>
    <row r="98" spans="3:12" ht="30">
      <c r="C98" s="55" t="s">
        <v>9</v>
      </c>
      <c r="D98" s="26">
        <v>89</v>
      </c>
      <c r="E98" s="26">
        <v>1</v>
      </c>
      <c r="F98" s="22" t="s">
        <v>111</v>
      </c>
      <c r="G98" s="111">
        <v>41180</v>
      </c>
      <c r="H98" s="26">
        <v>870</v>
      </c>
      <c r="I98" s="22" t="s">
        <v>70</v>
      </c>
      <c r="J98" s="22" t="s">
        <v>285</v>
      </c>
      <c r="K98" s="26">
        <v>913</v>
      </c>
      <c r="L98" s="108">
        <v>5</v>
      </c>
    </row>
    <row r="99" spans="3:12" ht="15" hidden="1">
      <c r="C99" s="55" t="s">
        <v>322</v>
      </c>
      <c r="D99" s="26">
        <v>89</v>
      </c>
      <c r="E99" s="26">
        <v>1</v>
      </c>
      <c r="F99" s="22" t="s">
        <v>111</v>
      </c>
      <c r="G99" s="26">
        <v>41210</v>
      </c>
      <c r="H99" s="26"/>
      <c r="I99" s="22"/>
      <c r="J99" s="22"/>
      <c r="K99" s="26"/>
      <c r="L99" s="108">
        <f>L100</f>
        <v>0</v>
      </c>
    </row>
    <row r="100" spans="3:12" ht="30" hidden="1">
      <c r="C100" s="88" t="s">
        <v>280</v>
      </c>
      <c r="D100" s="26">
        <v>89</v>
      </c>
      <c r="E100" s="26">
        <v>1</v>
      </c>
      <c r="F100" s="22" t="s">
        <v>111</v>
      </c>
      <c r="G100" s="26">
        <v>41210</v>
      </c>
      <c r="H100" s="26">
        <v>200</v>
      </c>
      <c r="I100" s="22"/>
      <c r="J100" s="26"/>
      <c r="K100" s="26"/>
      <c r="L100" s="108">
        <f>L101</f>
        <v>0</v>
      </c>
    </row>
    <row r="101" spans="3:12" ht="30" hidden="1">
      <c r="C101" s="88" t="s">
        <v>281</v>
      </c>
      <c r="D101" s="26">
        <v>89</v>
      </c>
      <c r="E101" s="26">
        <v>1</v>
      </c>
      <c r="F101" s="22" t="s">
        <v>111</v>
      </c>
      <c r="G101" s="26">
        <v>41210</v>
      </c>
      <c r="H101" s="26">
        <v>240</v>
      </c>
      <c r="I101" s="22"/>
      <c r="J101" s="26"/>
      <c r="K101" s="26"/>
      <c r="L101" s="108">
        <f>L102</f>
        <v>0</v>
      </c>
    </row>
    <row r="102" spans="3:12" ht="15" hidden="1">
      <c r="C102" s="88" t="s">
        <v>69</v>
      </c>
      <c r="D102" s="26">
        <v>89</v>
      </c>
      <c r="E102" s="26">
        <v>1</v>
      </c>
      <c r="F102" s="22" t="s">
        <v>111</v>
      </c>
      <c r="G102" s="26">
        <v>41210</v>
      </c>
      <c r="H102" s="26">
        <v>240</v>
      </c>
      <c r="I102" s="22" t="s">
        <v>70</v>
      </c>
      <c r="J102" s="26"/>
      <c r="K102" s="26"/>
      <c r="L102" s="108">
        <f>L103</f>
        <v>0</v>
      </c>
    </row>
    <row r="103" spans="3:12" ht="15" hidden="1">
      <c r="C103" s="88" t="s">
        <v>147</v>
      </c>
      <c r="D103" s="26">
        <v>89</v>
      </c>
      <c r="E103" s="26">
        <v>1</v>
      </c>
      <c r="F103" s="22" t="s">
        <v>111</v>
      </c>
      <c r="G103" s="26">
        <v>41210</v>
      </c>
      <c r="H103" s="26">
        <v>240</v>
      </c>
      <c r="I103" s="22" t="s">
        <v>70</v>
      </c>
      <c r="J103" s="26">
        <v>13</v>
      </c>
      <c r="K103" s="26"/>
      <c r="L103" s="108">
        <f>L104</f>
        <v>0</v>
      </c>
    </row>
    <row r="104" spans="3:12" ht="30" hidden="1">
      <c r="C104" s="55" t="s">
        <v>9</v>
      </c>
      <c r="D104" s="26">
        <v>89</v>
      </c>
      <c r="E104" s="26">
        <v>1</v>
      </c>
      <c r="F104" s="22" t="s">
        <v>111</v>
      </c>
      <c r="G104" s="26">
        <v>41210</v>
      </c>
      <c r="H104" s="26">
        <v>240</v>
      </c>
      <c r="I104" s="22" t="s">
        <v>70</v>
      </c>
      <c r="J104" s="26">
        <v>13</v>
      </c>
      <c r="K104" s="26">
        <v>913</v>
      </c>
      <c r="L104" s="108"/>
    </row>
    <row r="105" spans="3:12" ht="30">
      <c r="C105" s="55" t="s">
        <v>290</v>
      </c>
      <c r="D105" s="26">
        <v>89</v>
      </c>
      <c r="E105" s="26">
        <v>1</v>
      </c>
      <c r="F105" s="22" t="s">
        <v>111</v>
      </c>
      <c r="G105" s="26">
        <v>41220</v>
      </c>
      <c r="H105" s="26"/>
      <c r="I105" s="22"/>
      <c r="J105" s="22"/>
      <c r="K105" s="26"/>
      <c r="L105" s="108">
        <f>L106</f>
        <v>128</v>
      </c>
    </row>
    <row r="106" spans="3:12" ht="30">
      <c r="C106" s="55" t="s">
        <v>280</v>
      </c>
      <c r="D106" s="26">
        <v>89</v>
      </c>
      <c r="E106" s="26">
        <v>1</v>
      </c>
      <c r="F106" s="22" t="s">
        <v>111</v>
      </c>
      <c r="G106" s="26">
        <v>41220</v>
      </c>
      <c r="H106" s="26">
        <v>800</v>
      </c>
      <c r="I106" s="22"/>
      <c r="J106" s="26"/>
      <c r="K106" s="26"/>
      <c r="L106" s="108">
        <f>L107</f>
        <v>128</v>
      </c>
    </row>
    <row r="107" spans="3:12" ht="15">
      <c r="C107" s="88" t="s">
        <v>120</v>
      </c>
      <c r="D107" s="26">
        <v>89</v>
      </c>
      <c r="E107" s="26">
        <v>1</v>
      </c>
      <c r="F107" s="22" t="s">
        <v>111</v>
      </c>
      <c r="G107" s="26">
        <v>41220</v>
      </c>
      <c r="H107" s="26">
        <v>830</v>
      </c>
      <c r="I107" s="22"/>
      <c r="J107" s="26"/>
      <c r="K107" s="26"/>
      <c r="L107" s="108">
        <f>L108</f>
        <v>128</v>
      </c>
    </row>
    <row r="108" spans="3:12" ht="15">
      <c r="C108" s="88" t="s">
        <v>69</v>
      </c>
      <c r="D108" s="26">
        <v>89</v>
      </c>
      <c r="E108" s="26">
        <v>1</v>
      </c>
      <c r="F108" s="22" t="s">
        <v>111</v>
      </c>
      <c r="G108" s="26">
        <v>41220</v>
      </c>
      <c r="H108" s="26">
        <v>830</v>
      </c>
      <c r="I108" s="22" t="s">
        <v>70</v>
      </c>
      <c r="J108" s="26"/>
      <c r="K108" s="26"/>
      <c r="L108" s="108">
        <f>L109</f>
        <v>128</v>
      </c>
    </row>
    <row r="109" spans="3:12" ht="15">
      <c r="C109" s="88" t="s">
        <v>147</v>
      </c>
      <c r="D109" s="26">
        <v>89</v>
      </c>
      <c r="E109" s="26">
        <v>1</v>
      </c>
      <c r="F109" s="22" t="s">
        <v>111</v>
      </c>
      <c r="G109" s="26">
        <v>41220</v>
      </c>
      <c r="H109" s="26">
        <v>830</v>
      </c>
      <c r="I109" s="22" t="s">
        <v>70</v>
      </c>
      <c r="J109" s="26">
        <v>13</v>
      </c>
      <c r="K109" s="26"/>
      <c r="L109" s="108">
        <f>L110</f>
        <v>128</v>
      </c>
    </row>
    <row r="110" spans="3:12" ht="30">
      <c r="C110" s="55" t="s">
        <v>9</v>
      </c>
      <c r="D110" s="26">
        <v>89</v>
      </c>
      <c r="E110" s="26">
        <v>1</v>
      </c>
      <c r="F110" s="22" t="s">
        <v>111</v>
      </c>
      <c r="G110" s="26">
        <v>41220</v>
      </c>
      <c r="H110" s="26">
        <v>830</v>
      </c>
      <c r="I110" s="22" t="s">
        <v>70</v>
      </c>
      <c r="J110" s="26">
        <v>13</v>
      </c>
      <c r="K110" s="26">
        <v>913</v>
      </c>
      <c r="L110" s="108">
        <v>128</v>
      </c>
    </row>
    <row r="111" spans="3:12" ht="30">
      <c r="C111" s="20" t="s">
        <v>113</v>
      </c>
      <c r="D111" s="26">
        <v>89</v>
      </c>
      <c r="E111" s="26">
        <v>1</v>
      </c>
      <c r="F111" s="22" t="s">
        <v>111</v>
      </c>
      <c r="G111" s="111">
        <v>42000</v>
      </c>
      <c r="H111" s="26"/>
      <c r="I111" s="22"/>
      <c r="J111" s="22"/>
      <c r="K111" s="26"/>
      <c r="L111" s="108">
        <f t="shared" ref="L111:L116" si="3">L112</f>
        <v>90</v>
      </c>
    </row>
    <row r="112" spans="3:12" ht="30">
      <c r="C112" s="20" t="s">
        <v>312</v>
      </c>
      <c r="D112" s="26">
        <v>89</v>
      </c>
      <c r="E112" s="26">
        <v>1</v>
      </c>
      <c r="F112" s="22" t="s">
        <v>111</v>
      </c>
      <c r="G112" s="111">
        <v>42200</v>
      </c>
      <c r="H112" s="26"/>
      <c r="I112" s="22"/>
      <c r="J112" s="26"/>
      <c r="K112" s="26"/>
      <c r="L112" s="108">
        <f t="shared" si="3"/>
        <v>90</v>
      </c>
    </row>
    <row r="113" spans="3:12" ht="30">
      <c r="C113" s="88" t="s">
        <v>280</v>
      </c>
      <c r="D113" s="26">
        <v>89</v>
      </c>
      <c r="E113" s="26">
        <v>1</v>
      </c>
      <c r="F113" s="22" t="s">
        <v>111</v>
      </c>
      <c r="G113" s="91">
        <v>42200</v>
      </c>
      <c r="H113" s="26">
        <v>200</v>
      </c>
      <c r="I113" s="22"/>
      <c r="J113" s="26"/>
      <c r="K113" s="26"/>
      <c r="L113" s="108">
        <f t="shared" si="3"/>
        <v>90</v>
      </c>
    </row>
    <row r="114" spans="3:12" ht="30">
      <c r="C114" s="88" t="s">
        <v>281</v>
      </c>
      <c r="D114" s="26">
        <v>89</v>
      </c>
      <c r="E114" s="26">
        <v>1</v>
      </c>
      <c r="F114" s="22" t="s">
        <v>111</v>
      </c>
      <c r="G114" s="111">
        <v>42200</v>
      </c>
      <c r="H114" s="26">
        <v>240</v>
      </c>
      <c r="I114" s="22"/>
      <c r="J114" s="26"/>
      <c r="K114" s="26"/>
      <c r="L114" s="108">
        <f t="shared" si="3"/>
        <v>90</v>
      </c>
    </row>
    <row r="115" spans="3:12" ht="15">
      <c r="C115" s="88" t="s">
        <v>69</v>
      </c>
      <c r="D115" s="26">
        <v>89</v>
      </c>
      <c r="E115" s="26">
        <v>1</v>
      </c>
      <c r="F115" s="22" t="s">
        <v>111</v>
      </c>
      <c r="G115" s="26">
        <v>42200</v>
      </c>
      <c r="H115" s="26">
        <v>240</v>
      </c>
      <c r="I115" s="22" t="s">
        <v>70</v>
      </c>
      <c r="J115" s="26"/>
      <c r="K115" s="26"/>
      <c r="L115" s="108">
        <f t="shared" si="3"/>
        <v>90</v>
      </c>
    </row>
    <row r="116" spans="3:12" ht="15">
      <c r="C116" s="88" t="s">
        <v>147</v>
      </c>
      <c r="D116" s="26">
        <v>89</v>
      </c>
      <c r="E116" s="26">
        <v>1</v>
      </c>
      <c r="F116" s="22" t="s">
        <v>111</v>
      </c>
      <c r="G116" s="111">
        <v>42200</v>
      </c>
      <c r="H116" s="26">
        <v>240</v>
      </c>
      <c r="I116" s="22" t="s">
        <v>70</v>
      </c>
      <c r="J116" s="26">
        <v>13</v>
      </c>
      <c r="K116" s="26"/>
      <c r="L116" s="108">
        <f t="shared" si="3"/>
        <v>90</v>
      </c>
    </row>
    <row r="117" spans="3:12" ht="30">
      <c r="C117" s="55" t="s">
        <v>9</v>
      </c>
      <c r="D117" s="26">
        <v>89</v>
      </c>
      <c r="E117" s="26">
        <v>1</v>
      </c>
      <c r="F117" s="22" t="s">
        <v>111</v>
      </c>
      <c r="G117" s="111">
        <v>42200</v>
      </c>
      <c r="H117" s="26">
        <v>240</v>
      </c>
      <c r="I117" s="22" t="s">
        <v>70</v>
      </c>
      <c r="J117" s="26">
        <v>13</v>
      </c>
      <c r="K117" s="26">
        <v>913</v>
      </c>
      <c r="L117" s="108">
        <v>90</v>
      </c>
    </row>
    <row r="118" spans="3:12" ht="30">
      <c r="C118" s="20" t="s">
        <v>267</v>
      </c>
      <c r="D118" s="26">
        <v>89</v>
      </c>
      <c r="E118" s="26">
        <v>1</v>
      </c>
      <c r="F118" s="22" t="s">
        <v>111</v>
      </c>
      <c r="G118" s="91" t="s">
        <v>243</v>
      </c>
      <c r="H118" s="26"/>
      <c r="I118" s="22"/>
      <c r="J118" s="26"/>
      <c r="K118" s="26"/>
      <c r="L118" s="108">
        <f>L119+L124</f>
        <v>75.5</v>
      </c>
    </row>
    <row r="119" spans="3:12" ht="45">
      <c r="C119" s="88" t="s">
        <v>277</v>
      </c>
      <c r="D119" s="26">
        <v>89</v>
      </c>
      <c r="E119" s="26">
        <v>1</v>
      </c>
      <c r="F119" s="22" t="s">
        <v>111</v>
      </c>
      <c r="G119" s="91" t="s">
        <v>243</v>
      </c>
      <c r="H119" s="26">
        <v>100</v>
      </c>
      <c r="I119" s="22"/>
      <c r="J119" s="26"/>
      <c r="K119" s="26"/>
      <c r="L119" s="108">
        <f>L120</f>
        <v>75.5</v>
      </c>
    </row>
    <row r="120" spans="3:12" ht="15">
      <c r="C120" s="54" t="s">
        <v>60</v>
      </c>
      <c r="D120" s="26">
        <v>89</v>
      </c>
      <c r="E120" s="26">
        <v>1</v>
      </c>
      <c r="F120" s="22" t="s">
        <v>111</v>
      </c>
      <c r="G120" s="91" t="s">
        <v>243</v>
      </c>
      <c r="H120" s="26">
        <v>120</v>
      </c>
      <c r="I120" s="22"/>
      <c r="J120" s="26"/>
      <c r="K120" s="26"/>
      <c r="L120" s="108">
        <f>L121</f>
        <v>75.5</v>
      </c>
    </row>
    <row r="121" spans="3:12" ht="15">
      <c r="C121" s="20" t="s">
        <v>258</v>
      </c>
      <c r="D121" s="26">
        <v>89</v>
      </c>
      <c r="E121" s="26">
        <v>1</v>
      </c>
      <c r="F121" s="22" t="s">
        <v>111</v>
      </c>
      <c r="G121" s="91" t="s">
        <v>243</v>
      </c>
      <c r="H121" s="26">
        <v>120</v>
      </c>
      <c r="I121" s="22" t="s">
        <v>130</v>
      </c>
      <c r="J121" s="26"/>
      <c r="K121" s="26"/>
      <c r="L121" s="108">
        <f>L122</f>
        <v>75.5</v>
      </c>
    </row>
    <row r="122" spans="3:12" ht="15">
      <c r="C122" s="20" t="s">
        <v>259</v>
      </c>
      <c r="D122" s="26">
        <v>89</v>
      </c>
      <c r="E122" s="26">
        <v>1</v>
      </c>
      <c r="F122" s="22" t="s">
        <v>111</v>
      </c>
      <c r="G122" s="111" t="s">
        <v>243</v>
      </c>
      <c r="H122" s="26">
        <v>120</v>
      </c>
      <c r="I122" s="22" t="s">
        <v>130</v>
      </c>
      <c r="J122" s="22" t="s">
        <v>134</v>
      </c>
      <c r="K122" s="26"/>
      <c r="L122" s="108">
        <f>L123</f>
        <v>75.5</v>
      </c>
    </row>
    <row r="123" spans="3:12" ht="30">
      <c r="C123" s="55" t="s">
        <v>9</v>
      </c>
      <c r="D123" s="26">
        <v>89</v>
      </c>
      <c r="E123" s="26">
        <v>1</v>
      </c>
      <c r="F123" s="22" t="s">
        <v>111</v>
      </c>
      <c r="G123" s="111" t="s">
        <v>243</v>
      </c>
      <c r="H123" s="26">
        <v>120</v>
      </c>
      <c r="I123" s="22" t="s">
        <v>130</v>
      </c>
      <c r="J123" s="22" t="s">
        <v>134</v>
      </c>
      <c r="K123" s="26">
        <v>913</v>
      </c>
      <c r="L123" s="108">
        <v>75.5</v>
      </c>
    </row>
    <row r="124" spans="3:12" ht="30" hidden="1">
      <c r="C124" s="88" t="s">
        <v>280</v>
      </c>
      <c r="D124" s="26">
        <v>89</v>
      </c>
      <c r="E124" s="26">
        <v>1</v>
      </c>
      <c r="F124" s="22" t="s">
        <v>111</v>
      </c>
      <c r="G124" s="91" t="s">
        <v>243</v>
      </c>
      <c r="H124" s="26">
        <v>200</v>
      </c>
      <c r="I124" s="22"/>
      <c r="J124" s="26"/>
      <c r="K124" s="26"/>
      <c r="L124" s="108">
        <f>L125</f>
        <v>0</v>
      </c>
    </row>
    <row r="125" spans="3:12" ht="30" hidden="1">
      <c r="C125" s="88" t="s">
        <v>281</v>
      </c>
      <c r="D125" s="26">
        <v>89</v>
      </c>
      <c r="E125" s="26">
        <v>1</v>
      </c>
      <c r="F125" s="22" t="s">
        <v>111</v>
      </c>
      <c r="G125" s="91" t="s">
        <v>243</v>
      </c>
      <c r="H125" s="26">
        <v>240</v>
      </c>
      <c r="I125" s="22"/>
      <c r="J125" s="26"/>
      <c r="K125" s="26"/>
      <c r="L125" s="108">
        <f>L126</f>
        <v>0</v>
      </c>
    </row>
    <row r="126" spans="3:12" ht="15" hidden="1">
      <c r="C126" s="20" t="s">
        <v>258</v>
      </c>
      <c r="D126" s="26">
        <v>89</v>
      </c>
      <c r="E126" s="26">
        <v>1</v>
      </c>
      <c r="F126" s="22" t="s">
        <v>111</v>
      </c>
      <c r="G126" s="91" t="s">
        <v>243</v>
      </c>
      <c r="H126" s="26">
        <v>240</v>
      </c>
      <c r="I126" s="22" t="s">
        <v>70</v>
      </c>
      <c r="J126" s="26"/>
      <c r="K126" s="26"/>
      <c r="L126" s="108">
        <f>L127</f>
        <v>0</v>
      </c>
    </row>
    <row r="127" spans="3:12" ht="15" hidden="1">
      <c r="C127" s="20" t="s">
        <v>259</v>
      </c>
      <c r="D127" s="26">
        <v>89</v>
      </c>
      <c r="E127" s="26">
        <v>1</v>
      </c>
      <c r="F127" s="22" t="s">
        <v>111</v>
      </c>
      <c r="G127" s="22" t="s">
        <v>243</v>
      </c>
      <c r="H127" s="26">
        <v>240</v>
      </c>
      <c r="I127" s="22" t="s">
        <v>70</v>
      </c>
      <c r="J127" s="26">
        <v>13</v>
      </c>
      <c r="K127" s="26"/>
      <c r="L127" s="108"/>
    </row>
    <row r="128" spans="3:12" ht="30" hidden="1">
      <c r="C128" s="55" t="s">
        <v>9</v>
      </c>
      <c r="D128" s="26">
        <v>89</v>
      </c>
      <c r="E128" s="26">
        <v>1</v>
      </c>
      <c r="F128" s="22" t="s">
        <v>111</v>
      </c>
      <c r="G128" s="22" t="s">
        <v>243</v>
      </c>
      <c r="H128" s="26">
        <v>240</v>
      </c>
      <c r="I128" s="22" t="s">
        <v>130</v>
      </c>
      <c r="J128" s="22" t="s">
        <v>134</v>
      </c>
      <c r="K128" s="26">
        <v>913</v>
      </c>
      <c r="L128" s="108"/>
    </row>
    <row r="129" spans="3:12" ht="15">
      <c r="C129" s="88" t="s">
        <v>151</v>
      </c>
      <c r="D129" s="26">
        <v>89</v>
      </c>
      <c r="E129" s="26">
        <v>1</v>
      </c>
      <c r="F129" s="22" t="s">
        <v>111</v>
      </c>
      <c r="G129" s="26">
        <v>80190</v>
      </c>
      <c r="H129" s="26"/>
      <c r="I129" s="22"/>
      <c r="J129" s="22"/>
      <c r="K129" s="26"/>
      <c r="L129" s="108">
        <f>L130</f>
        <v>27.9</v>
      </c>
    </row>
    <row r="130" spans="3:12" ht="30">
      <c r="C130" s="88" t="s">
        <v>280</v>
      </c>
      <c r="D130" s="26">
        <v>89</v>
      </c>
      <c r="E130" s="26">
        <v>1</v>
      </c>
      <c r="F130" s="22" t="s">
        <v>111</v>
      </c>
      <c r="G130" s="111">
        <v>80190</v>
      </c>
      <c r="H130" s="26">
        <v>200</v>
      </c>
      <c r="I130" s="22"/>
      <c r="J130" s="22"/>
      <c r="K130" s="26"/>
      <c r="L130" s="108">
        <f>L131</f>
        <v>27.9</v>
      </c>
    </row>
    <row r="131" spans="3:12" ht="30">
      <c r="C131" s="88" t="s">
        <v>281</v>
      </c>
      <c r="D131" s="26">
        <v>89</v>
      </c>
      <c r="E131" s="26">
        <v>1</v>
      </c>
      <c r="F131" s="22" t="s">
        <v>111</v>
      </c>
      <c r="G131" s="111">
        <v>80190</v>
      </c>
      <c r="H131" s="26">
        <v>240</v>
      </c>
      <c r="I131" s="22"/>
      <c r="J131" s="22"/>
      <c r="K131" s="26"/>
      <c r="L131" s="108">
        <f>L132</f>
        <v>27.9</v>
      </c>
    </row>
    <row r="132" spans="3:12" ht="17.25" customHeight="1">
      <c r="C132" s="88" t="s">
        <v>286</v>
      </c>
      <c r="D132" s="26">
        <v>89</v>
      </c>
      <c r="E132" s="26">
        <v>1</v>
      </c>
      <c r="F132" s="22" t="s">
        <v>111</v>
      </c>
      <c r="G132" s="26">
        <v>80190</v>
      </c>
      <c r="H132" s="26">
        <v>240</v>
      </c>
      <c r="I132" s="22" t="s">
        <v>134</v>
      </c>
      <c r="J132" s="22"/>
      <c r="K132" s="26"/>
      <c r="L132" s="108">
        <f>L133</f>
        <v>27.9</v>
      </c>
    </row>
    <row r="133" spans="3:12" ht="31.5" customHeight="1">
      <c r="C133" s="88" t="s">
        <v>167</v>
      </c>
      <c r="D133" s="26">
        <v>89</v>
      </c>
      <c r="E133" s="26">
        <v>1</v>
      </c>
      <c r="F133" s="22" t="s">
        <v>111</v>
      </c>
      <c r="G133" s="26">
        <v>80190</v>
      </c>
      <c r="H133" s="26">
        <v>240</v>
      </c>
      <c r="I133" s="22" t="s">
        <v>134</v>
      </c>
      <c r="J133" s="22" t="s">
        <v>231</v>
      </c>
      <c r="K133" s="26"/>
      <c r="L133" s="108">
        <f>L134</f>
        <v>27.9</v>
      </c>
    </row>
    <row r="134" spans="3:12" ht="31.5" customHeight="1">
      <c r="C134" s="55" t="s">
        <v>9</v>
      </c>
      <c r="D134" s="26">
        <v>89</v>
      </c>
      <c r="E134" s="26">
        <v>1</v>
      </c>
      <c r="F134" s="22" t="s">
        <v>111</v>
      </c>
      <c r="G134" s="26">
        <v>80190</v>
      </c>
      <c r="H134" s="26">
        <v>240</v>
      </c>
      <c r="I134" s="22" t="s">
        <v>134</v>
      </c>
      <c r="J134" s="22" t="s">
        <v>231</v>
      </c>
      <c r="K134" s="26">
        <v>913</v>
      </c>
      <c r="L134" s="108">
        <v>27.9</v>
      </c>
    </row>
    <row r="135" spans="3:12" ht="13.9" hidden="1" customHeight="1">
      <c r="C135" s="55"/>
      <c r="D135" s="26"/>
      <c r="E135" s="26"/>
      <c r="F135" s="22"/>
      <c r="G135" s="26"/>
      <c r="H135" s="26"/>
      <c r="I135" s="22"/>
      <c r="J135" s="22"/>
      <c r="K135" s="26"/>
      <c r="L135" s="108"/>
    </row>
    <row r="136" spans="3:12" ht="27.6" hidden="1" customHeight="1">
      <c r="C136" s="55"/>
      <c r="D136" s="26"/>
      <c r="E136" s="26"/>
      <c r="F136" s="22"/>
      <c r="G136" s="26"/>
      <c r="H136" s="26"/>
      <c r="I136" s="22"/>
      <c r="J136" s="22"/>
      <c r="K136" s="26"/>
      <c r="L136" s="108"/>
    </row>
    <row r="137" spans="3:12" ht="27.6" hidden="1" customHeight="1">
      <c r="C137" s="55"/>
      <c r="D137" s="26"/>
      <c r="E137" s="26"/>
      <c r="F137" s="22"/>
      <c r="G137" s="26"/>
      <c r="H137" s="26"/>
      <c r="I137" s="22"/>
      <c r="J137" s="22"/>
      <c r="K137" s="26"/>
      <c r="L137" s="108"/>
    </row>
    <row r="138" spans="3:12" ht="41.45" hidden="1" customHeight="1">
      <c r="C138" s="55"/>
      <c r="D138" s="26"/>
      <c r="E138" s="26"/>
      <c r="F138" s="22"/>
      <c r="G138" s="26"/>
      <c r="H138" s="26"/>
      <c r="I138" s="22"/>
      <c r="J138" s="22"/>
      <c r="K138" s="26"/>
      <c r="L138" s="108"/>
    </row>
    <row r="139" spans="3:12" ht="124.15" hidden="1" customHeight="1">
      <c r="C139" s="55"/>
      <c r="D139" s="26"/>
      <c r="E139" s="26"/>
      <c r="F139" s="22"/>
      <c r="G139" s="26"/>
      <c r="H139" s="26"/>
      <c r="I139" s="22"/>
      <c r="J139" s="22"/>
      <c r="K139" s="26"/>
      <c r="L139" s="108"/>
    </row>
    <row r="140" spans="3:12" ht="27.6" hidden="1" customHeight="1">
      <c r="C140" s="55"/>
      <c r="D140" s="26"/>
      <c r="E140" s="26"/>
      <c r="F140" s="22"/>
      <c r="G140" s="26"/>
      <c r="H140" s="26"/>
      <c r="I140" s="22"/>
      <c r="J140" s="22"/>
      <c r="K140" s="26"/>
      <c r="L140" s="108"/>
    </row>
    <row r="141" spans="3:12" ht="27.6" hidden="1" customHeight="1">
      <c r="C141" s="55"/>
      <c r="D141" s="26"/>
      <c r="E141" s="26"/>
      <c r="F141" s="22"/>
      <c r="G141" s="26"/>
      <c r="H141" s="26"/>
      <c r="I141" s="22"/>
      <c r="J141" s="22"/>
      <c r="K141" s="26"/>
      <c r="L141" s="108"/>
    </row>
    <row r="142" spans="3:12" ht="45.75" customHeight="1">
      <c r="C142" s="20" t="s">
        <v>121</v>
      </c>
      <c r="D142" s="26">
        <v>89</v>
      </c>
      <c r="E142" s="26">
        <v>1</v>
      </c>
      <c r="F142" s="22" t="s">
        <v>111</v>
      </c>
      <c r="G142" s="91" t="s">
        <v>213</v>
      </c>
      <c r="H142" s="26"/>
      <c r="I142" s="22"/>
      <c r="J142" s="22"/>
      <c r="K142" s="26"/>
      <c r="L142" s="108">
        <f>L143+L155+L161+L167+L173+L149</f>
        <v>322.3</v>
      </c>
    </row>
    <row r="143" spans="3:12" ht="113.45" customHeight="1">
      <c r="C143" s="55" t="s">
        <v>215</v>
      </c>
      <c r="D143" s="26">
        <v>89</v>
      </c>
      <c r="E143" s="26">
        <v>1</v>
      </c>
      <c r="F143" s="22" t="s">
        <v>111</v>
      </c>
      <c r="G143" s="91" t="s">
        <v>214</v>
      </c>
      <c r="H143" s="26"/>
      <c r="I143" s="22"/>
      <c r="J143" s="22"/>
      <c r="K143" s="26"/>
      <c r="L143" s="108">
        <f>L144</f>
        <v>114.3</v>
      </c>
    </row>
    <row r="144" spans="3:12" ht="31.5" customHeight="1">
      <c r="C144" s="88" t="s">
        <v>280</v>
      </c>
      <c r="D144" s="26">
        <v>89</v>
      </c>
      <c r="E144" s="26">
        <v>1</v>
      </c>
      <c r="F144" s="22" t="s">
        <v>111</v>
      </c>
      <c r="G144" s="111" t="s">
        <v>214</v>
      </c>
      <c r="H144" s="26">
        <v>200</v>
      </c>
      <c r="I144" s="22"/>
      <c r="J144" s="22"/>
      <c r="K144" s="26"/>
      <c r="L144" s="108">
        <f>L145</f>
        <v>114.3</v>
      </c>
    </row>
    <row r="145" spans="3:12" ht="30">
      <c r="C145" s="88" t="s">
        <v>281</v>
      </c>
      <c r="D145" s="26">
        <v>89</v>
      </c>
      <c r="E145" s="26">
        <v>1</v>
      </c>
      <c r="F145" s="22" t="s">
        <v>111</v>
      </c>
      <c r="G145" s="91" t="s">
        <v>214</v>
      </c>
      <c r="H145" s="26">
        <v>240</v>
      </c>
      <c r="I145" s="22"/>
      <c r="J145" s="22"/>
      <c r="K145" s="26"/>
      <c r="L145" s="108">
        <f>L146</f>
        <v>114.3</v>
      </c>
    </row>
    <row r="146" spans="3:12" ht="15">
      <c r="C146" s="20" t="s">
        <v>128</v>
      </c>
      <c r="D146" s="26">
        <v>89</v>
      </c>
      <c r="E146" s="26">
        <v>1</v>
      </c>
      <c r="F146" s="22" t="s">
        <v>111</v>
      </c>
      <c r="G146" s="91" t="s">
        <v>214</v>
      </c>
      <c r="H146" s="26">
        <v>240</v>
      </c>
      <c r="I146" s="22" t="s">
        <v>71</v>
      </c>
      <c r="J146" s="22"/>
      <c r="K146" s="26"/>
      <c r="L146" s="108">
        <f>L147</f>
        <v>114.3</v>
      </c>
    </row>
    <row r="147" spans="3:12" ht="15">
      <c r="C147" s="20" t="s">
        <v>235</v>
      </c>
      <c r="D147" s="26">
        <v>89</v>
      </c>
      <c r="E147" s="26">
        <v>1</v>
      </c>
      <c r="F147" s="22" t="s">
        <v>111</v>
      </c>
      <c r="G147" s="91" t="s">
        <v>214</v>
      </c>
      <c r="H147" s="26">
        <v>240</v>
      </c>
      <c r="I147" s="22" t="s">
        <v>71</v>
      </c>
      <c r="J147" s="22" t="s">
        <v>231</v>
      </c>
      <c r="K147" s="26"/>
      <c r="L147" s="108">
        <f>L148</f>
        <v>114.3</v>
      </c>
    </row>
    <row r="148" spans="3:12" ht="30">
      <c r="C148" s="55" t="s">
        <v>9</v>
      </c>
      <c r="D148" s="26">
        <v>89</v>
      </c>
      <c r="E148" s="26">
        <v>1</v>
      </c>
      <c r="F148" s="22" t="s">
        <v>111</v>
      </c>
      <c r="G148" s="22" t="s">
        <v>214</v>
      </c>
      <c r="H148" s="26">
        <v>240</v>
      </c>
      <c r="I148" s="22" t="s">
        <v>71</v>
      </c>
      <c r="J148" s="22" t="s">
        <v>231</v>
      </c>
      <c r="K148" s="26">
        <v>913</v>
      </c>
      <c r="L148" s="108">
        <v>114.3</v>
      </c>
    </row>
    <row r="149" spans="3:12" ht="191.25">
      <c r="C149" s="175" t="s">
        <v>341</v>
      </c>
      <c r="D149" s="26">
        <v>89</v>
      </c>
      <c r="E149" s="26">
        <v>1</v>
      </c>
      <c r="F149" s="22" t="s">
        <v>111</v>
      </c>
      <c r="G149" s="91">
        <v>44107</v>
      </c>
      <c r="H149" s="26"/>
      <c r="I149" s="22"/>
      <c r="J149" s="22"/>
      <c r="K149" s="26"/>
      <c r="L149" s="108">
        <f>L150</f>
        <v>200</v>
      </c>
    </row>
    <row r="150" spans="3:12" ht="30">
      <c r="C150" s="88" t="s">
        <v>280</v>
      </c>
      <c r="D150" s="26">
        <v>89</v>
      </c>
      <c r="E150" s="26">
        <v>1</v>
      </c>
      <c r="F150" s="22" t="s">
        <v>111</v>
      </c>
      <c r="G150" s="111">
        <v>44107</v>
      </c>
      <c r="H150" s="26">
        <v>200</v>
      </c>
      <c r="I150" s="22"/>
      <c r="J150" s="22"/>
      <c r="K150" s="26"/>
      <c r="L150" s="108">
        <f>L151</f>
        <v>200</v>
      </c>
    </row>
    <row r="151" spans="3:12" ht="30">
      <c r="C151" s="88" t="s">
        <v>281</v>
      </c>
      <c r="D151" s="26">
        <v>89</v>
      </c>
      <c r="E151" s="26">
        <v>1</v>
      </c>
      <c r="F151" s="22" t="s">
        <v>111</v>
      </c>
      <c r="G151" s="91">
        <v>44107</v>
      </c>
      <c r="H151" s="26">
        <v>240</v>
      </c>
      <c r="I151" s="22"/>
      <c r="J151" s="22"/>
      <c r="K151" s="26"/>
      <c r="L151" s="108">
        <f>L152</f>
        <v>200</v>
      </c>
    </row>
    <row r="152" spans="3:12" ht="15">
      <c r="C152" s="20" t="s">
        <v>128</v>
      </c>
      <c r="D152" s="26">
        <v>89</v>
      </c>
      <c r="E152" s="26">
        <v>1</v>
      </c>
      <c r="F152" s="22" t="s">
        <v>111</v>
      </c>
      <c r="G152" s="91">
        <v>44107</v>
      </c>
      <c r="H152" s="26">
        <v>240</v>
      </c>
      <c r="I152" s="22" t="s">
        <v>71</v>
      </c>
      <c r="J152" s="22"/>
      <c r="K152" s="26"/>
      <c r="L152" s="108">
        <f>L153</f>
        <v>200</v>
      </c>
    </row>
    <row r="153" spans="3:12" ht="15">
      <c r="C153" s="20" t="s">
        <v>338</v>
      </c>
      <c r="D153" s="26">
        <v>89</v>
      </c>
      <c r="E153" s="26">
        <v>1</v>
      </c>
      <c r="F153" s="22" t="s">
        <v>111</v>
      </c>
      <c r="G153" s="91">
        <v>44107</v>
      </c>
      <c r="H153" s="26">
        <v>240</v>
      </c>
      <c r="I153" s="22" t="s">
        <v>71</v>
      </c>
      <c r="J153" s="22" t="s">
        <v>339</v>
      </c>
      <c r="K153" s="26"/>
      <c r="L153" s="108">
        <f>L154</f>
        <v>200</v>
      </c>
    </row>
    <row r="154" spans="3:12" ht="30">
      <c r="C154" s="55" t="s">
        <v>9</v>
      </c>
      <c r="D154" s="26">
        <v>89</v>
      </c>
      <c r="E154" s="26">
        <v>1</v>
      </c>
      <c r="F154" s="22" t="s">
        <v>111</v>
      </c>
      <c r="G154" s="22" t="s">
        <v>340</v>
      </c>
      <c r="H154" s="26">
        <v>240</v>
      </c>
      <c r="I154" s="22" t="s">
        <v>71</v>
      </c>
      <c r="J154" s="22" t="s">
        <v>339</v>
      </c>
      <c r="K154" s="26">
        <v>913</v>
      </c>
      <c r="L154" s="108">
        <v>200</v>
      </c>
    </row>
    <row r="155" spans="3:12" ht="47.25" customHeight="1">
      <c r="C155" s="88" t="s">
        <v>218</v>
      </c>
      <c r="D155" s="26">
        <v>89</v>
      </c>
      <c r="E155" s="26">
        <v>1</v>
      </c>
      <c r="F155" s="22" t="s">
        <v>111</v>
      </c>
      <c r="G155" s="26">
        <v>44101</v>
      </c>
      <c r="H155" s="26"/>
      <c r="I155" s="22"/>
      <c r="J155" s="26"/>
      <c r="K155" s="26"/>
      <c r="L155" s="108">
        <f>L156</f>
        <v>6</v>
      </c>
    </row>
    <row r="156" spans="3:12" ht="30">
      <c r="C156" s="88" t="s">
        <v>280</v>
      </c>
      <c r="D156" s="26">
        <v>89</v>
      </c>
      <c r="E156" s="26">
        <v>1</v>
      </c>
      <c r="F156" s="22" t="s">
        <v>111</v>
      </c>
      <c r="G156" s="26">
        <v>44101</v>
      </c>
      <c r="H156" s="26">
        <v>200</v>
      </c>
      <c r="I156" s="22"/>
      <c r="J156" s="26"/>
      <c r="K156" s="26"/>
      <c r="L156" s="108">
        <f>L157</f>
        <v>6</v>
      </c>
    </row>
    <row r="157" spans="3:12" ht="31.9" customHeight="1">
      <c r="C157" s="88" t="s">
        <v>281</v>
      </c>
      <c r="D157" s="26">
        <v>89</v>
      </c>
      <c r="E157" s="26">
        <v>1</v>
      </c>
      <c r="F157" s="22" t="s">
        <v>111</v>
      </c>
      <c r="G157" s="26">
        <v>44101</v>
      </c>
      <c r="H157" s="26">
        <v>240</v>
      </c>
      <c r="I157" s="22"/>
      <c r="J157" s="26"/>
      <c r="K157" s="26"/>
      <c r="L157" s="108">
        <f>L158</f>
        <v>6</v>
      </c>
    </row>
    <row r="158" spans="3:12" ht="15">
      <c r="C158" s="88" t="s">
        <v>140</v>
      </c>
      <c r="D158" s="26">
        <v>89</v>
      </c>
      <c r="E158" s="26">
        <v>1</v>
      </c>
      <c r="F158" s="22" t="s">
        <v>111</v>
      </c>
      <c r="G158" s="26">
        <v>44101</v>
      </c>
      <c r="H158" s="26">
        <v>240</v>
      </c>
      <c r="I158" s="22" t="s">
        <v>129</v>
      </c>
      <c r="J158" s="22"/>
      <c r="K158" s="26"/>
      <c r="L158" s="108">
        <f>L159</f>
        <v>6</v>
      </c>
    </row>
    <row r="159" spans="3:12" ht="15">
      <c r="C159" s="88" t="s">
        <v>141</v>
      </c>
      <c r="D159" s="26">
        <v>89</v>
      </c>
      <c r="E159" s="26">
        <v>1</v>
      </c>
      <c r="F159" s="22" t="s">
        <v>111</v>
      </c>
      <c r="G159" s="26">
        <v>44101</v>
      </c>
      <c r="H159" s="26">
        <v>240</v>
      </c>
      <c r="I159" s="22" t="s">
        <v>129</v>
      </c>
      <c r="J159" s="22" t="s">
        <v>130</v>
      </c>
      <c r="K159" s="26"/>
      <c r="L159" s="108">
        <f>L160</f>
        <v>6</v>
      </c>
    </row>
    <row r="160" spans="3:12" ht="30">
      <c r="C160" s="55" t="s">
        <v>9</v>
      </c>
      <c r="D160" s="26">
        <v>89</v>
      </c>
      <c r="E160" s="26">
        <v>1</v>
      </c>
      <c r="F160" s="22" t="s">
        <v>111</v>
      </c>
      <c r="G160" s="26">
        <v>44101</v>
      </c>
      <c r="H160" s="26">
        <v>240</v>
      </c>
      <c r="I160" s="22" t="s">
        <v>129</v>
      </c>
      <c r="J160" s="22" t="s">
        <v>130</v>
      </c>
      <c r="K160" s="26">
        <v>913</v>
      </c>
      <c r="L160" s="108">
        <v>6</v>
      </c>
    </row>
    <row r="161" spans="3:12" ht="105" hidden="1">
      <c r="C161" s="52" t="s">
        <v>287</v>
      </c>
      <c r="D161" s="26">
        <v>89</v>
      </c>
      <c r="E161" s="26">
        <v>1</v>
      </c>
      <c r="F161" s="22" t="s">
        <v>111</v>
      </c>
      <c r="G161" s="26">
        <v>44103</v>
      </c>
      <c r="H161" s="26"/>
      <c r="I161" s="22"/>
      <c r="J161" s="26"/>
      <c r="K161" s="26"/>
      <c r="L161" s="108">
        <f>L162</f>
        <v>0</v>
      </c>
    </row>
    <row r="162" spans="3:12" ht="30" hidden="1">
      <c r="C162" s="88" t="s">
        <v>280</v>
      </c>
      <c r="D162" s="26">
        <v>89</v>
      </c>
      <c r="E162" s="26">
        <v>1</v>
      </c>
      <c r="F162" s="22" t="s">
        <v>111</v>
      </c>
      <c r="G162" s="91">
        <v>44103</v>
      </c>
      <c r="H162" s="26">
        <v>200</v>
      </c>
      <c r="I162" s="22"/>
      <c r="J162" s="26"/>
      <c r="K162" s="26"/>
      <c r="L162" s="108">
        <f>L163</f>
        <v>0</v>
      </c>
    </row>
    <row r="163" spans="3:12" ht="30" hidden="1">
      <c r="C163" s="88" t="s">
        <v>281</v>
      </c>
      <c r="D163" s="26">
        <v>89</v>
      </c>
      <c r="E163" s="26">
        <v>1</v>
      </c>
      <c r="F163" s="22" t="s">
        <v>111</v>
      </c>
      <c r="G163" s="26">
        <v>44103</v>
      </c>
      <c r="H163" s="26">
        <v>240</v>
      </c>
      <c r="I163" s="22"/>
      <c r="J163" s="26"/>
      <c r="K163" s="26"/>
      <c r="L163" s="108">
        <f>L164</f>
        <v>0</v>
      </c>
    </row>
    <row r="164" spans="3:12" ht="15" hidden="1">
      <c r="C164" s="88" t="s">
        <v>140</v>
      </c>
      <c r="D164" s="26">
        <v>89</v>
      </c>
      <c r="E164" s="26">
        <v>1</v>
      </c>
      <c r="F164" s="22" t="s">
        <v>111</v>
      </c>
      <c r="G164" s="26">
        <v>44103</v>
      </c>
      <c r="H164" s="26">
        <v>240</v>
      </c>
      <c r="I164" s="22" t="s">
        <v>129</v>
      </c>
      <c r="J164" s="26"/>
      <c r="K164" s="26"/>
      <c r="L164" s="108">
        <f>L165</f>
        <v>0</v>
      </c>
    </row>
    <row r="165" spans="3:12" ht="15" hidden="1">
      <c r="C165" s="88" t="s">
        <v>66</v>
      </c>
      <c r="D165" s="26">
        <v>89</v>
      </c>
      <c r="E165" s="26">
        <v>1</v>
      </c>
      <c r="F165" s="22" t="s">
        <v>111</v>
      </c>
      <c r="G165" s="26">
        <v>44103</v>
      </c>
      <c r="H165" s="26">
        <v>240</v>
      </c>
      <c r="I165" s="22" t="s">
        <v>129</v>
      </c>
      <c r="J165" s="22" t="s">
        <v>70</v>
      </c>
      <c r="K165" s="26"/>
      <c r="L165" s="108">
        <f>L166</f>
        <v>0</v>
      </c>
    </row>
    <row r="166" spans="3:12" ht="30" hidden="1">
      <c r="C166" s="55" t="s">
        <v>9</v>
      </c>
      <c r="D166" s="26">
        <v>89</v>
      </c>
      <c r="E166" s="26">
        <v>1</v>
      </c>
      <c r="F166" s="22" t="s">
        <v>111</v>
      </c>
      <c r="G166" s="26">
        <v>44103</v>
      </c>
      <c r="H166" s="26">
        <v>240</v>
      </c>
      <c r="I166" s="22" t="s">
        <v>129</v>
      </c>
      <c r="J166" s="22" t="s">
        <v>70</v>
      </c>
      <c r="K166" s="26">
        <v>913</v>
      </c>
      <c r="L166" s="108"/>
    </row>
    <row r="167" spans="3:12" ht="75">
      <c r="C167" s="52" t="s">
        <v>220</v>
      </c>
      <c r="D167" s="26">
        <v>89</v>
      </c>
      <c r="E167" s="26">
        <v>1</v>
      </c>
      <c r="F167" s="22" t="s">
        <v>111</v>
      </c>
      <c r="G167" s="26">
        <v>44104</v>
      </c>
      <c r="H167" s="26"/>
      <c r="I167" s="22"/>
      <c r="J167" s="22"/>
      <c r="K167" s="26"/>
      <c r="L167" s="108">
        <f>L168</f>
        <v>1</v>
      </c>
    </row>
    <row r="168" spans="3:12" ht="30">
      <c r="C168" s="88" t="s">
        <v>280</v>
      </c>
      <c r="D168" s="26">
        <v>89</v>
      </c>
      <c r="E168" s="26">
        <v>1</v>
      </c>
      <c r="F168" s="22" t="s">
        <v>111</v>
      </c>
      <c r="G168" s="91">
        <v>44104</v>
      </c>
      <c r="H168" s="26">
        <v>200</v>
      </c>
      <c r="I168" s="22"/>
      <c r="J168" s="22"/>
      <c r="K168" s="26"/>
      <c r="L168" s="108">
        <f>L169</f>
        <v>1</v>
      </c>
    </row>
    <row r="169" spans="3:12" ht="30">
      <c r="C169" s="88" t="s">
        <v>281</v>
      </c>
      <c r="D169" s="26">
        <v>89</v>
      </c>
      <c r="E169" s="26">
        <v>1</v>
      </c>
      <c r="F169" s="22" t="s">
        <v>111</v>
      </c>
      <c r="G169" s="26">
        <v>44104</v>
      </c>
      <c r="H169" s="26">
        <v>240</v>
      </c>
      <c r="I169" s="22"/>
      <c r="J169" s="22"/>
      <c r="K169" s="26"/>
      <c r="L169" s="108">
        <f>L170</f>
        <v>1</v>
      </c>
    </row>
    <row r="170" spans="3:12" ht="15">
      <c r="C170" s="88" t="s">
        <v>140</v>
      </c>
      <c r="D170" s="26">
        <v>89</v>
      </c>
      <c r="E170" s="26">
        <v>1</v>
      </c>
      <c r="F170" s="22" t="s">
        <v>111</v>
      </c>
      <c r="G170" s="26">
        <v>44104</v>
      </c>
      <c r="H170" s="26">
        <v>240</v>
      </c>
      <c r="I170" s="22" t="s">
        <v>129</v>
      </c>
      <c r="J170" s="22"/>
      <c r="K170" s="26"/>
      <c r="L170" s="108">
        <f>L171</f>
        <v>1</v>
      </c>
    </row>
    <row r="171" spans="3:12" ht="15">
      <c r="C171" s="88" t="s">
        <v>142</v>
      </c>
      <c r="D171" s="26">
        <v>89</v>
      </c>
      <c r="E171" s="26">
        <v>1</v>
      </c>
      <c r="F171" s="22" t="s">
        <v>111</v>
      </c>
      <c r="G171" s="26">
        <v>44104</v>
      </c>
      <c r="H171" s="26">
        <v>240</v>
      </c>
      <c r="I171" s="22" t="s">
        <v>129</v>
      </c>
      <c r="J171" s="22" t="s">
        <v>134</v>
      </c>
      <c r="K171" s="26"/>
      <c r="L171" s="108">
        <f>L172</f>
        <v>1</v>
      </c>
    </row>
    <row r="172" spans="3:12" ht="30">
      <c r="C172" s="55" t="s">
        <v>9</v>
      </c>
      <c r="D172" s="26">
        <v>89</v>
      </c>
      <c r="E172" s="26">
        <v>1</v>
      </c>
      <c r="F172" s="22" t="s">
        <v>111</v>
      </c>
      <c r="G172" s="26">
        <v>44104</v>
      </c>
      <c r="H172" s="26">
        <v>240</v>
      </c>
      <c r="I172" s="22" t="s">
        <v>129</v>
      </c>
      <c r="J172" s="22" t="s">
        <v>134</v>
      </c>
      <c r="K172" s="26">
        <v>913</v>
      </c>
      <c r="L172" s="108">
        <v>1</v>
      </c>
    </row>
    <row r="173" spans="3:12" ht="45">
      <c r="C173" s="88" t="s">
        <v>222</v>
      </c>
      <c r="D173" s="26">
        <v>89</v>
      </c>
      <c r="E173" s="26">
        <v>1</v>
      </c>
      <c r="F173" s="22" t="s">
        <v>111</v>
      </c>
      <c r="G173" s="26">
        <v>44106</v>
      </c>
      <c r="H173" s="26"/>
      <c r="I173" s="22"/>
      <c r="J173" s="22"/>
      <c r="K173" s="26"/>
      <c r="L173" s="108">
        <f>L174</f>
        <v>1</v>
      </c>
    </row>
    <row r="174" spans="3:12" ht="30">
      <c r="C174" s="88" t="s">
        <v>280</v>
      </c>
      <c r="D174" s="26">
        <v>89</v>
      </c>
      <c r="E174" s="26">
        <v>1</v>
      </c>
      <c r="F174" s="22" t="s">
        <v>111</v>
      </c>
      <c r="G174" s="26">
        <v>44106</v>
      </c>
      <c r="H174" s="26">
        <v>200</v>
      </c>
      <c r="I174" s="22"/>
      <c r="J174" s="22"/>
      <c r="K174" s="26"/>
      <c r="L174" s="108">
        <f>L175</f>
        <v>1</v>
      </c>
    </row>
    <row r="175" spans="3:12" ht="30">
      <c r="C175" s="88" t="s">
        <v>281</v>
      </c>
      <c r="D175" s="26">
        <v>89</v>
      </c>
      <c r="E175" s="26">
        <v>1</v>
      </c>
      <c r="F175" s="22" t="s">
        <v>111</v>
      </c>
      <c r="G175" s="26">
        <v>44106</v>
      </c>
      <c r="H175" s="26">
        <v>240</v>
      </c>
      <c r="I175" s="22"/>
      <c r="J175" s="22"/>
      <c r="K175" s="26"/>
      <c r="L175" s="108">
        <f>L176</f>
        <v>1</v>
      </c>
    </row>
    <row r="176" spans="3:12" ht="15">
      <c r="C176" s="88" t="s">
        <v>140</v>
      </c>
      <c r="D176" s="26">
        <v>89</v>
      </c>
      <c r="E176" s="26">
        <v>1</v>
      </c>
      <c r="F176" s="22" t="s">
        <v>111</v>
      </c>
      <c r="G176" s="26">
        <v>44106</v>
      </c>
      <c r="H176" s="26">
        <v>240</v>
      </c>
      <c r="I176" s="22" t="s">
        <v>129</v>
      </c>
      <c r="J176" s="22"/>
      <c r="K176" s="26"/>
      <c r="L176" s="108">
        <f>L177</f>
        <v>1</v>
      </c>
    </row>
    <row r="177" spans="3:12" ht="15">
      <c r="C177" s="88" t="s">
        <v>142</v>
      </c>
      <c r="D177" s="26">
        <v>89</v>
      </c>
      <c r="E177" s="26">
        <v>1</v>
      </c>
      <c r="F177" s="22" t="s">
        <v>111</v>
      </c>
      <c r="G177" s="26">
        <v>44106</v>
      </c>
      <c r="H177" s="26">
        <v>240</v>
      </c>
      <c r="I177" s="22" t="s">
        <v>129</v>
      </c>
      <c r="J177" s="22" t="s">
        <v>134</v>
      </c>
      <c r="K177" s="26"/>
      <c r="L177" s="108">
        <f>L178</f>
        <v>1</v>
      </c>
    </row>
    <row r="178" spans="3:12" ht="30">
      <c r="C178" s="55" t="s">
        <v>9</v>
      </c>
      <c r="D178" s="26">
        <v>89</v>
      </c>
      <c r="E178" s="26">
        <v>1</v>
      </c>
      <c r="F178" s="22" t="s">
        <v>111</v>
      </c>
      <c r="G178" s="26">
        <v>44106</v>
      </c>
      <c r="H178" s="26">
        <v>240</v>
      </c>
      <c r="I178" s="22" t="s">
        <v>129</v>
      </c>
      <c r="J178" s="22" t="s">
        <v>134</v>
      </c>
      <c r="K178" s="26">
        <v>913</v>
      </c>
      <c r="L178" s="108">
        <v>1</v>
      </c>
    </row>
    <row r="179" spans="3:12" ht="30" hidden="1">
      <c r="C179" s="20" t="s">
        <v>113</v>
      </c>
      <c r="D179" s="26">
        <v>89</v>
      </c>
      <c r="E179" s="26">
        <v>1</v>
      </c>
      <c r="F179" s="22" t="s">
        <v>111</v>
      </c>
      <c r="G179" s="91" t="s">
        <v>139</v>
      </c>
      <c r="H179" s="26"/>
      <c r="I179" s="22"/>
      <c r="J179" s="26"/>
      <c r="K179" s="26"/>
      <c r="L179" s="108">
        <f t="shared" ref="L179:L184" si="4">L180</f>
        <v>0</v>
      </c>
    </row>
    <row r="180" spans="3:12" ht="15" hidden="1">
      <c r="C180" s="20" t="s">
        <v>95</v>
      </c>
      <c r="D180" s="26">
        <v>89</v>
      </c>
      <c r="E180" s="26">
        <v>1</v>
      </c>
      <c r="F180" s="22" t="s">
        <v>111</v>
      </c>
      <c r="G180" s="26">
        <v>42360</v>
      </c>
      <c r="H180" s="26"/>
      <c r="I180" s="22"/>
      <c r="J180" s="26"/>
      <c r="K180" s="26"/>
      <c r="L180" s="108">
        <f t="shared" si="4"/>
        <v>0</v>
      </c>
    </row>
    <row r="181" spans="3:12" ht="30" hidden="1">
      <c r="C181" s="88" t="s">
        <v>280</v>
      </c>
      <c r="D181" s="26">
        <v>89</v>
      </c>
      <c r="E181" s="26">
        <v>1</v>
      </c>
      <c r="F181" s="22" t="s">
        <v>111</v>
      </c>
      <c r="G181" s="26">
        <v>42360</v>
      </c>
      <c r="H181" s="26">
        <v>200</v>
      </c>
      <c r="I181" s="22"/>
      <c r="J181" s="26"/>
      <c r="K181" s="26"/>
      <c r="L181" s="108">
        <f t="shared" si="4"/>
        <v>0</v>
      </c>
    </row>
    <row r="182" spans="3:12" ht="30" hidden="1">
      <c r="C182" s="88" t="s">
        <v>281</v>
      </c>
      <c r="D182" s="26">
        <v>89</v>
      </c>
      <c r="E182" s="26">
        <v>1</v>
      </c>
      <c r="F182" s="22" t="s">
        <v>111</v>
      </c>
      <c r="G182" s="26">
        <v>42360</v>
      </c>
      <c r="H182" s="26">
        <v>240</v>
      </c>
      <c r="I182" s="22"/>
      <c r="J182" s="26"/>
      <c r="K182" s="26"/>
      <c r="L182" s="108">
        <f t="shared" si="4"/>
        <v>0</v>
      </c>
    </row>
    <row r="183" spans="3:12" ht="15" hidden="1">
      <c r="C183" s="88" t="s">
        <v>140</v>
      </c>
      <c r="D183" s="26">
        <v>89</v>
      </c>
      <c r="E183" s="26">
        <v>1</v>
      </c>
      <c r="F183" s="22" t="s">
        <v>111</v>
      </c>
      <c r="G183" s="26">
        <v>42360</v>
      </c>
      <c r="H183" s="26">
        <v>240</v>
      </c>
      <c r="I183" s="22" t="s">
        <v>129</v>
      </c>
      <c r="J183" s="26"/>
      <c r="K183" s="26"/>
      <c r="L183" s="108">
        <f t="shared" si="4"/>
        <v>0</v>
      </c>
    </row>
    <row r="184" spans="3:12" ht="15" hidden="1">
      <c r="C184" s="88" t="s">
        <v>66</v>
      </c>
      <c r="D184" s="26">
        <v>89</v>
      </c>
      <c r="E184" s="26">
        <v>1</v>
      </c>
      <c r="F184" s="22" t="s">
        <v>111</v>
      </c>
      <c r="G184" s="26">
        <v>42360</v>
      </c>
      <c r="H184" s="26">
        <v>240</v>
      </c>
      <c r="I184" s="22" t="s">
        <v>129</v>
      </c>
      <c r="J184" s="22" t="s">
        <v>70</v>
      </c>
      <c r="K184" s="26"/>
      <c r="L184" s="108">
        <f t="shared" si="4"/>
        <v>0</v>
      </c>
    </row>
    <row r="185" spans="3:12" ht="30" hidden="1">
      <c r="C185" s="55" t="s">
        <v>9</v>
      </c>
      <c r="D185" s="26">
        <v>89</v>
      </c>
      <c r="E185" s="26">
        <v>1</v>
      </c>
      <c r="F185" s="22" t="s">
        <v>111</v>
      </c>
      <c r="G185" s="26">
        <v>42360</v>
      </c>
      <c r="H185" s="26">
        <v>240</v>
      </c>
      <c r="I185" s="22" t="s">
        <v>129</v>
      </c>
      <c r="J185" s="22" t="s">
        <v>70</v>
      </c>
      <c r="K185" s="26">
        <v>913</v>
      </c>
      <c r="L185" s="108"/>
    </row>
    <row r="186" spans="3:12" ht="15">
      <c r="C186" s="20" t="s">
        <v>266</v>
      </c>
      <c r="D186" s="26">
        <v>89</v>
      </c>
      <c r="E186" s="26">
        <v>1</v>
      </c>
      <c r="F186" s="22" t="s">
        <v>111</v>
      </c>
      <c r="G186" s="26">
        <v>43000</v>
      </c>
      <c r="H186" s="26"/>
      <c r="I186" s="22"/>
      <c r="J186" s="26"/>
      <c r="K186" s="26"/>
      <c r="L186" s="108">
        <f>L187+L193</f>
        <v>364.8</v>
      </c>
    </row>
    <row r="187" spans="3:12" ht="15">
      <c r="C187" s="20" t="s">
        <v>264</v>
      </c>
      <c r="D187" s="26">
        <v>89</v>
      </c>
      <c r="E187" s="26">
        <v>1</v>
      </c>
      <c r="F187" s="22" t="s">
        <v>111</v>
      </c>
      <c r="G187" s="26">
        <v>43010</v>
      </c>
      <c r="H187" s="26"/>
      <c r="I187" s="22"/>
      <c r="J187" s="26"/>
      <c r="K187" s="26"/>
      <c r="L187" s="108">
        <f>L188</f>
        <v>364.8</v>
      </c>
    </row>
    <row r="188" spans="3:12" ht="30">
      <c r="C188" s="55" t="s">
        <v>280</v>
      </c>
      <c r="D188" s="26">
        <v>89</v>
      </c>
      <c r="E188" s="26">
        <v>1</v>
      </c>
      <c r="F188" s="22" t="s">
        <v>111</v>
      </c>
      <c r="G188" s="26">
        <v>43010</v>
      </c>
      <c r="H188" s="26">
        <v>200</v>
      </c>
      <c r="I188" s="22"/>
      <c r="J188" s="22"/>
      <c r="K188" s="26"/>
      <c r="L188" s="108">
        <f>L189</f>
        <v>364.8</v>
      </c>
    </row>
    <row r="189" spans="3:12" ht="30">
      <c r="C189" s="88" t="s">
        <v>281</v>
      </c>
      <c r="D189" s="26">
        <v>89</v>
      </c>
      <c r="E189" s="26">
        <v>1</v>
      </c>
      <c r="F189" s="22" t="s">
        <v>111</v>
      </c>
      <c r="G189" s="26">
        <v>43010</v>
      </c>
      <c r="H189" s="26">
        <v>240</v>
      </c>
      <c r="I189" s="22"/>
      <c r="J189" s="22"/>
      <c r="K189" s="26"/>
      <c r="L189" s="108">
        <f>L190</f>
        <v>364.8</v>
      </c>
    </row>
    <row r="190" spans="3:12" ht="15">
      <c r="C190" s="54" t="s">
        <v>140</v>
      </c>
      <c r="D190" s="26">
        <v>89</v>
      </c>
      <c r="E190" s="26">
        <v>1</v>
      </c>
      <c r="F190" s="22" t="s">
        <v>111</v>
      </c>
      <c r="G190" s="26">
        <v>43010</v>
      </c>
      <c r="H190" s="26">
        <v>240</v>
      </c>
      <c r="I190" s="22" t="s">
        <v>129</v>
      </c>
      <c r="J190" s="22"/>
      <c r="K190" s="26"/>
      <c r="L190" s="108">
        <f>L191</f>
        <v>364.8</v>
      </c>
    </row>
    <row r="191" spans="3:12" ht="15">
      <c r="C191" s="88" t="s">
        <v>142</v>
      </c>
      <c r="D191" s="26">
        <v>89</v>
      </c>
      <c r="E191" s="26">
        <v>1</v>
      </c>
      <c r="F191" s="22" t="s">
        <v>111</v>
      </c>
      <c r="G191" s="26">
        <v>43010</v>
      </c>
      <c r="H191" s="26">
        <v>240</v>
      </c>
      <c r="I191" s="22" t="s">
        <v>129</v>
      </c>
      <c r="J191" s="22" t="s">
        <v>134</v>
      </c>
      <c r="K191" s="26"/>
      <c r="L191" s="108">
        <f>L192</f>
        <v>364.8</v>
      </c>
    </row>
    <row r="192" spans="3:12" ht="30">
      <c r="C192" s="55" t="s">
        <v>9</v>
      </c>
      <c r="D192" s="26">
        <v>89</v>
      </c>
      <c r="E192" s="26">
        <v>1</v>
      </c>
      <c r="F192" s="22" t="s">
        <v>111</v>
      </c>
      <c r="G192" s="26">
        <v>43010</v>
      </c>
      <c r="H192" s="26">
        <v>240</v>
      </c>
      <c r="I192" s="22" t="s">
        <v>129</v>
      </c>
      <c r="J192" s="22" t="s">
        <v>134</v>
      </c>
      <c r="K192" s="26">
        <v>913</v>
      </c>
      <c r="L192" s="108">
        <v>364.8</v>
      </c>
    </row>
    <row r="193" spans="3:12" ht="15" hidden="1">
      <c r="C193" s="55" t="s">
        <v>292</v>
      </c>
      <c r="D193" s="26">
        <v>89</v>
      </c>
      <c r="E193" s="26">
        <v>1</v>
      </c>
      <c r="F193" s="22" t="s">
        <v>111</v>
      </c>
      <c r="G193" s="26">
        <v>43040</v>
      </c>
      <c r="H193" s="26"/>
      <c r="I193" s="22"/>
      <c r="J193" s="26"/>
      <c r="K193" s="26"/>
      <c r="L193" s="108">
        <f>L194</f>
        <v>0</v>
      </c>
    </row>
    <row r="194" spans="3:12" ht="30" hidden="1">
      <c r="C194" s="88" t="s">
        <v>280</v>
      </c>
      <c r="D194" s="26">
        <v>89</v>
      </c>
      <c r="E194" s="26">
        <v>1</v>
      </c>
      <c r="F194" s="22" t="s">
        <v>111</v>
      </c>
      <c r="G194" s="26">
        <v>43040</v>
      </c>
      <c r="H194" s="26">
        <v>200</v>
      </c>
      <c r="I194" s="22"/>
      <c r="J194" s="22"/>
      <c r="K194" s="26"/>
      <c r="L194" s="108">
        <f>L195</f>
        <v>0</v>
      </c>
    </row>
    <row r="195" spans="3:12" ht="30" hidden="1">
      <c r="C195" s="88" t="s">
        <v>281</v>
      </c>
      <c r="D195" s="26">
        <v>89</v>
      </c>
      <c r="E195" s="26">
        <v>1</v>
      </c>
      <c r="F195" s="22" t="s">
        <v>111</v>
      </c>
      <c r="G195" s="26">
        <v>43040</v>
      </c>
      <c r="H195" s="26">
        <v>240</v>
      </c>
      <c r="I195" s="22"/>
      <c r="J195" s="22"/>
      <c r="K195" s="26"/>
      <c r="L195" s="108">
        <f>L196</f>
        <v>0</v>
      </c>
    </row>
    <row r="196" spans="3:12" ht="15" hidden="1">
      <c r="C196" s="88" t="s">
        <v>140</v>
      </c>
      <c r="D196" s="26">
        <v>89</v>
      </c>
      <c r="E196" s="26">
        <v>1</v>
      </c>
      <c r="F196" s="22" t="s">
        <v>111</v>
      </c>
      <c r="G196" s="26">
        <v>43040</v>
      </c>
      <c r="H196" s="26">
        <v>240</v>
      </c>
      <c r="I196" s="22" t="s">
        <v>129</v>
      </c>
      <c r="J196" s="22"/>
      <c r="K196" s="26"/>
      <c r="L196" s="108">
        <f>L197</f>
        <v>0</v>
      </c>
    </row>
    <row r="197" spans="3:12" ht="15" hidden="1">
      <c r="C197" s="88" t="s">
        <v>142</v>
      </c>
      <c r="D197" s="26">
        <v>89</v>
      </c>
      <c r="E197" s="26">
        <v>1</v>
      </c>
      <c r="F197" s="22" t="s">
        <v>111</v>
      </c>
      <c r="G197" s="26">
        <v>43040</v>
      </c>
      <c r="H197" s="26">
        <v>240</v>
      </c>
      <c r="I197" s="22" t="s">
        <v>129</v>
      </c>
      <c r="J197" s="22" t="s">
        <v>134</v>
      </c>
      <c r="K197" s="26"/>
      <c r="L197" s="108">
        <f>L198</f>
        <v>0</v>
      </c>
    </row>
    <row r="198" spans="3:12" ht="30" hidden="1">
      <c r="C198" s="55" t="s">
        <v>9</v>
      </c>
      <c r="D198" s="26">
        <v>89</v>
      </c>
      <c r="E198" s="26">
        <v>1</v>
      </c>
      <c r="F198" s="22" t="s">
        <v>111</v>
      </c>
      <c r="G198" s="26">
        <v>43040</v>
      </c>
      <c r="H198" s="26">
        <v>240</v>
      </c>
      <c r="I198" s="22" t="s">
        <v>129</v>
      </c>
      <c r="J198" s="22" t="s">
        <v>134</v>
      </c>
      <c r="K198" s="26">
        <v>913</v>
      </c>
      <c r="L198" s="108"/>
    </row>
    <row r="199" spans="3:12" ht="30" hidden="1">
      <c r="C199" s="20" t="s">
        <v>113</v>
      </c>
      <c r="D199" s="26">
        <v>89</v>
      </c>
      <c r="E199" s="26">
        <v>1</v>
      </c>
      <c r="F199" s="22" t="s">
        <v>111</v>
      </c>
      <c r="G199" s="91">
        <v>42000</v>
      </c>
      <c r="H199" s="26"/>
      <c r="I199" s="22"/>
      <c r="J199" s="26"/>
      <c r="K199" s="26"/>
      <c r="L199" s="108">
        <f>L206+L200</f>
        <v>0</v>
      </c>
    </row>
    <row r="200" spans="3:12" ht="15" hidden="1">
      <c r="C200" s="54" t="s">
        <v>323</v>
      </c>
      <c r="D200" s="26">
        <v>89</v>
      </c>
      <c r="E200" s="26">
        <v>1</v>
      </c>
      <c r="F200" s="22" t="s">
        <v>111</v>
      </c>
      <c r="G200" s="26">
        <v>42090</v>
      </c>
      <c r="H200" s="26"/>
      <c r="I200" s="22"/>
      <c r="J200" s="26"/>
      <c r="K200" s="26"/>
      <c r="L200" s="108">
        <f>L201</f>
        <v>0</v>
      </c>
    </row>
    <row r="201" spans="3:12" ht="30" hidden="1">
      <c r="C201" s="88" t="s">
        <v>280</v>
      </c>
      <c r="D201" s="26">
        <v>89</v>
      </c>
      <c r="E201" s="26">
        <v>1</v>
      </c>
      <c r="F201" s="22" t="s">
        <v>111</v>
      </c>
      <c r="G201" s="26">
        <v>42090</v>
      </c>
      <c r="H201" s="26">
        <v>200</v>
      </c>
      <c r="I201" s="22"/>
      <c r="J201" s="22"/>
      <c r="K201" s="26"/>
      <c r="L201" s="108">
        <f>L202</f>
        <v>0</v>
      </c>
    </row>
    <row r="202" spans="3:12" ht="30" hidden="1">
      <c r="C202" s="88" t="s">
        <v>281</v>
      </c>
      <c r="D202" s="26">
        <v>89</v>
      </c>
      <c r="E202" s="26">
        <v>1</v>
      </c>
      <c r="F202" s="22" t="s">
        <v>111</v>
      </c>
      <c r="G202" s="26">
        <v>42090</v>
      </c>
      <c r="H202" s="26">
        <v>240</v>
      </c>
      <c r="I202" s="22"/>
      <c r="J202" s="22"/>
      <c r="K202" s="26"/>
      <c r="L202" s="108">
        <f>L203</f>
        <v>0</v>
      </c>
    </row>
    <row r="203" spans="3:12" ht="15" hidden="1">
      <c r="C203" s="88" t="s">
        <v>140</v>
      </c>
      <c r="D203" s="26">
        <v>89</v>
      </c>
      <c r="E203" s="26">
        <v>1</v>
      </c>
      <c r="F203" s="22" t="s">
        <v>111</v>
      </c>
      <c r="G203" s="26">
        <v>42090</v>
      </c>
      <c r="H203" s="26">
        <v>240</v>
      </c>
      <c r="I203" s="22" t="s">
        <v>129</v>
      </c>
      <c r="J203" s="22"/>
      <c r="K203" s="26"/>
      <c r="L203" s="108">
        <f>L205</f>
        <v>0</v>
      </c>
    </row>
    <row r="204" spans="3:12" ht="15" hidden="1">
      <c r="C204" s="20" t="s">
        <v>272</v>
      </c>
      <c r="D204" s="26">
        <v>89</v>
      </c>
      <c r="E204" s="26">
        <v>1</v>
      </c>
      <c r="F204" s="22" t="s">
        <v>111</v>
      </c>
      <c r="G204" s="26">
        <v>42090</v>
      </c>
      <c r="H204" s="26">
        <v>240</v>
      </c>
      <c r="I204" s="22" t="s">
        <v>129</v>
      </c>
      <c r="J204" s="22" t="s">
        <v>129</v>
      </c>
      <c r="K204" s="26"/>
      <c r="L204" s="108">
        <f>L205</f>
        <v>0</v>
      </c>
    </row>
    <row r="205" spans="3:12" ht="30" hidden="1">
      <c r="C205" s="55" t="s">
        <v>9</v>
      </c>
      <c r="D205" s="26">
        <v>89</v>
      </c>
      <c r="E205" s="26">
        <v>1</v>
      </c>
      <c r="F205" s="22" t="s">
        <v>111</v>
      </c>
      <c r="G205" s="26">
        <v>42090</v>
      </c>
      <c r="H205" s="26">
        <v>240</v>
      </c>
      <c r="I205" s="22" t="s">
        <v>129</v>
      </c>
      <c r="J205" s="22" t="s">
        <v>129</v>
      </c>
      <c r="K205" s="26">
        <v>913</v>
      </c>
      <c r="L205" s="108"/>
    </row>
    <row r="206" spans="3:12" ht="30" hidden="1">
      <c r="C206" s="55" t="s">
        <v>273</v>
      </c>
      <c r="D206" s="26">
        <v>89</v>
      </c>
      <c r="E206" s="26">
        <v>1</v>
      </c>
      <c r="F206" s="22" t="s">
        <v>111</v>
      </c>
      <c r="G206" s="26">
        <v>42140</v>
      </c>
      <c r="H206" s="26"/>
      <c r="I206" s="22"/>
      <c r="J206" s="26"/>
      <c r="K206" s="26"/>
      <c r="L206" s="108">
        <f>L207</f>
        <v>0</v>
      </c>
    </row>
    <row r="207" spans="3:12" ht="30" hidden="1">
      <c r="C207" s="88" t="s">
        <v>280</v>
      </c>
      <c r="D207" s="26">
        <v>89</v>
      </c>
      <c r="E207" s="26">
        <v>1</v>
      </c>
      <c r="F207" s="22" t="s">
        <v>111</v>
      </c>
      <c r="G207" s="26">
        <v>42140</v>
      </c>
      <c r="H207" s="26">
        <v>200</v>
      </c>
      <c r="I207" s="22"/>
      <c r="J207" s="22"/>
      <c r="K207" s="26"/>
      <c r="L207" s="108">
        <f>L208</f>
        <v>0</v>
      </c>
    </row>
    <row r="208" spans="3:12" ht="30" hidden="1">
      <c r="C208" s="88" t="s">
        <v>281</v>
      </c>
      <c r="D208" s="26">
        <v>89</v>
      </c>
      <c r="E208" s="26">
        <v>1</v>
      </c>
      <c r="F208" s="22" t="s">
        <v>111</v>
      </c>
      <c r="G208" s="26">
        <v>42140</v>
      </c>
      <c r="H208" s="26">
        <v>240</v>
      </c>
      <c r="I208" s="22"/>
      <c r="J208" s="22"/>
      <c r="K208" s="26"/>
      <c r="L208" s="108">
        <f>L209</f>
        <v>0</v>
      </c>
    </row>
    <row r="209" spans="3:12" ht="15" hidden="1">
      <c r="C209" s="88" t="s">
        <v>140</v>
      </c>
      <c r="D209" s="26">
        <v>89</v>
      </c>
      <c r="E209" s="26">
        <v>1</v>
      </c>
      <c r="F209" s="22" t="s">
        <v>111</v>
      </c>
      <c r="G209" s="26">
        <v>42140</v>
      </c>
      <c r="H209" s="26">
        <v>240</v>
      </c>
      <c r="I209" s="22" t="s">
        <v>129</v>
      </c>
      <c r="J209" s="22"/>
      <c r="K209" s="26"/>
      <c r="L209" s="108">
        <f>L210</f>
        <v>0</v>
      </c>
    </row>
    <row r="210" spans="3:12" ht="15" hidden="1">
      <c r="C210" s="20" t="s">
        <v>272</v>
      </c>
      <c r="D210" s="26">
        <v>89</v>
      </c>
      <c r="E210" s="26">
        <v>1</v>
      </c>
      <c r="F210" s="22" t="s">
        <v>111</v>
      </c>
      <c r="G210" s="26">
        <v>42140</v>
      </c>
      <c r="H210" s="26">
        <v>240</v>
      </c>
      <c r="I210" s="22" t="s">
        <v>129</v>
      </c>
      <c r="J210" s="22" t="s">
        <v>129</v>
      </c>
      <c r="K210" s="26"/>
      <c r="L210" s="108">
        <f>L211</f>
        <v>0</v>
      </c>
    </row>
    <row r="211" spans="3:12" ht="30" hidden="1">
      <c r="C211" s="55" t="s">
        <v>9</v>
      </c>
      <c r="D211" s="26">
        <v>89</v>
      </c>
      <c r="E211" s="26">
        <v>1</v>
      </c>
      <c r="F211" s="22" t="s">
        <v>111</v>
      </c>
      <c r="G211" s="26">
        <v>42140</v>
      </c>
      <c r="H211" s="26">
        <v>240</v>
      </c>
      <c r="I211" s="22" t="s">
        <v>129</v>
      </c>
      <c r="J211" s="22" t="s">
        <v>129</v>
      </c>
      <c r="K211" s="26">
        <v>913</v>
      </c>
      <c r="L211" s="108"/>
    </row>
    <row r="212" spans="3:12" ht="30">
      <c r="C212" s="55" t="s">
        <v>156</v>
      </c>
      <c r="D212" s="26">
        <v>89</v>
      </c>
      <c r="E212" s="26">
        <v>1</v>
      </c>
      <c r="F212" s="22" t="s">
        <v>111</v>
      </c>
      <c r="G212" s="91" t="s">
        <v>56</v>
      </c>
      <c r="H212" s="26"/>
      <c r="I212" s="22"/>
      <c r="J212" s="26"/>
      <c r="K212" s="26"/>
      <c r="L212" s="108">
        <f>L213</f>
        <v>94.4</v>
      </c>
    </row>
    <row r="213" spans="3:12" ht="30">
      <c r="C213" s="55" t="s">
        <v>330</v>
      </c>
      <c r="D213" s="26">
        <v>89</v>
      </c>
      <c r="E213" s="26">
        <v>1</v>
      </c>
      <c r="F213" s="22" t="s">
        <v>111</v>
      </c>
      <c r="G213" s="91" t="s">
        <v>169</v>
      </c>
      <c r="H213" s="26"/>
      <c r="I213" s="22"/>
      <c r="J213" s="26"/>
      <c r="K213" s="26"/>
      <c r="L213" s="108">
        <f>L214</f>
        <v>94.4</v>
      </c>
    </row>
    <row r="214" spans="3:12" ht="15">
      <c r="C214" s="55" t="s">
        <v>278</v>
      </c>
      <c r="D214" s="26">
        <v>89</v>
      </c>
      <c r="E214" s="26">
        <v>1</v>
      </c>
      <c r="F214" s="22" t="s">
        <v>111</v>
      </c>
      <c r="G214" s="91" t="s">
        <v>169</v>
      </c>
      <c r="H214" s="26">
        <v>300</v>
      </c>
      <c r="I214" s="22"/>
      <c r="J214" s="26"/>
      <c r="K214" s="26"/>
      <c r="L214" s="108">
        <f>L215</f>
        <v>94.4</v>
      </c>
    </row>
    <row r="215" spans="3:12" ht="15">
      <c r="C215" s="20" t="s">
        <v>148</v>
      </c>
      <c r="D215" s="26">
        <v>89</v>
      </c>
      <c r="E215" s="26">
        <v>1</v>
      </c>
      <c r="F215" s="22" t="s">
        <v>111</v>
      </c>
      <c r="G215" s="91" t="s">
        <v>169</v>
      </c>
      <c r="H215" s="26">
        <v>300</v>
      </c>
      <c r="I215" s="22" t="s">
        <v>135</v>
      </c>
      <c r="J215" s="22"/>
      <c r="K215" s="26"/>
      <c r="L215" s="108">
        <f>L216</f>
        <v>94.4</v>
      </c>
    </row>
    <row r="216" spans="3:12" ht="15">
      <c r="C216" s="20" t="s">
        <v>59</v>
      </c>
      <c r="D216" s="26">
        <v>89</v>
      </c>
      <c r="E216" s="26">
        <v>1</v>
      </c>
      <c r="F216" s="22" t="s">
        <v>111</v>
      </c>
      <c r="G216" s="91" t="s">
        <v>169</v>
      </c>
      <c r="H216" s="26">
        <v>300</v>
      </c>
      <c r="I216" s="22" t="s">
        <v>135</v>
      </c>
      <c r="J216" s="22" t="s">
        <v>70</v>
      </c>
      <c r="K216" s="26"/>
      <c r="L216" s="108">
        <f>L217</f>
        <v>94.4</v>
      </c>
    </row>
    <row r="217" spans="3:12" ht="30">
      <c r="C217" s="55" t="s">
        <v>9</v>
      </c>
      <c r="D217" s="26">
        <v>89</v>
      </c>
      <c r="E217" s="26">
        <v>1</v>
      </c>
      <c r="F217" s="22" t="s">
        <v>111</v>
      </c>
      <c r="G217" s="22" t="s">
        <v>169</v>
      </c>
      <c r="H217" s="26">
        <v>300</v>
      </c>
      <c r="I217" s="22" t="s">
        <v>135</v>
      </c>
      <c r="J217" s="22" t="s">
        <v>70</v>
      </c>
      <c r="K217" s="26">
        <v>913</v>
      </c>
      <c r="L217" s="108">
        <v>94.4</v>
      </c>
    </row>
    <row r="218" spans="3:12" ht="15" hidden="1">
      <c r="C218" s="20" t="s">
        <v>324</v>
      </c>
      <c r="D218" s="26">
        <v>89</v>
      </c>
      <c r="E218" s="26">
        <v>1</v>
      </c>
      <c r="F218" s="22" t="s">
        <v>111</v>
      </c>
      <c r="G218" s="91" t="s">
        <v>325</v>
      </c>
      <c r="H218" s="26"/>
      <c r="I218" s="22"/>
      <c r="J218" s="26"/>
      <c r="K218" s="26"/>
      <c r="L218" s="108">
        <f>L219</f>
        <v>0</v>
      </c>
    </row>
    <row r="219" spans="3:12" ht="15" hidden="1">
      <c r="C219" s="20" t="s">
        <v>326</v>
      </c>
      <c r="D219" s="26">
        <v>89</v>
      </c>
      <c r="E219" s="26">
        <v>1</v>
      </c>
      <c r="F219" s="22" t="s">
        <v>111</v>
      </c>
      <c r="G219" s="91" t="s">
        <v>327</v>
      </c>
      <c r="H219" s="26"/>
      <c r="I219" s="22"/>
      <c r="J219" s="26"/>
      <c r="K219" s="26"/>
      <c r="L219" s="108">
        <f>L220</f>
        <v>0</v>
      </c>
    </row>
    <row r="220" spans="3:12" ht="15" hidden="1">
      <c r="C220" s="55" t="s">
        <v>278</v>
      </c>
      <c r="D220" s="26">
        <v>89</v>
      </c>
      <c r="E220" s="26">
        <v>1</v>
      </c>
      <c r="F220" s="22" t="s">
        <v>111</v>
      </c>
      <c r="G220" s="91" t="s">
        <v>327</v>
      </c>
      <c r="H220" s="26">
        <v>300</v>
      </c>
      <c r="I220" s="22"/>
      <c r="J220" s="26"/>
      <c r="K220" s="26"/>
      <c r="L220" s="108">
        <f>L221</f>
        <v>0</v>
      </c>
    </row>
    <row r="221" spans="3:12" ht="15" hidden="1">
      <c r="C221" s="20" t="s">
        <v>148</v>
      </c>
      <c r="D221" s="26">
        <v>89</v>
      </c>
      <c r="E221" s="26">
        <v>1</v>
      </c>
      <c r="F221" s="22" t="s">
        <v>111</v>
      </c>
      <c r="G221" s="91" t="s">
        <v>327</v>
      </c>
      <c r="H221" s="26">
        <v>300</v>
      </c>
      <c r="I221" s="22" t="s">
        <v>135</v>
      </c>
      <c r="J221" s="22"/>
      <c r="K221" s="26"/>
      <c r="L221" s="108">
        <f>L222</f>
        <v>0</v>
      </c>
    </row>
    <row r="222" spans="3:12" ht="15" hidden="1">
      <c r="C222" s="20" t="s">
        <v>328</v>
      </c>
      <c r="D222" s="26">
        <v>89</v>
      </c>
      <c r="E222" s="26">
        <v>1</v>
      </c>
      <c r="F222" s="22" t="s">
        <v>111</v>
      </c>
      <c r="G222" s="91" t="s">
        <v>327</v>
      </c>
      <c r="H222" s="26">
        <v>300</v>
      </c>
      <c r="I222" s="22" t="s">
        <v>135</v>
      </c>
      <c r="J222" s="91" t="s">
        <v>134</v>
      </c>
      <c r="K222" s="26"/>
      <c r="L222" s="108">
        <f>L223</f>
        <v>0</v>
      </c>
    </row>
    <row r="223" spans="3:12" ht="30" hidden="1">
      <c r="C223" s="55" t="s">
        <v>9</v>
      </c>
      <c r="D223" s="26">
        <v>89</v>
      </c>
      <c r="E223" s="26">
        <v>1</v>
      </c>
      <c r="F223" s="22" t="s">
        <v>111</v>
      </c>
      <c r="G223" s="22" t="s">
        <v>327</v>
      </c>
      <c r="H223" s="26">
        <v>300</v>
      </c>
      <c r="I223" s="22" t="s">
        <v>135</v>
      </c>
      <c r="J223" s="22" t="s">
        <v>134</v>
      </c>
      <c r="K223" s="26">
        <v>913</v>
      </c>
      <c r="L223" s="108"/>
    </row>
    <row r="224" spans="3:12" ht="15">
      <c r="C224" s="20" t="s">
        <v>84</v>
      </c>
      <c r="D224" s="26">
        <v>89</v>
      </c>
      <c r="E224" s="26">
        <v>1</v>
      </c>
      <c r="F224" s="22" t="s">
        <v>111</v>
      </c>
      <c r="G224" s="26">
        <v>41000</v>
      </c>
      <c r="H224" s="26"/>
      <c r="I224" s="22"/>
      <c r="J224" s="22"/>
      <c r="K224" s="26"/>
      <c r="L224" s="108">
        <f>L225</f>
        <v>3</v>
      </c>
    </row>
    <row r="225" spans="3:12" ht="15">
      <c r="C225" s="20" t="s">
        <v>236</v>
      </c>
      <c r="D225" s="26">
        <v>89</v>
      </c>
      <c r="E225" s="26">
        <v>1</v>
      </c>
      <c r="F225" s="22" t="s">
        <v>111</v>
      </c>
      <c r="G225" s="26">
        <v>41240</v>
      </c>
      <c r="H225" s="26"/>
      <c r="I225" s="22"/>
      <c r="J225" s="22"/>
      <c r="K225" s="26"/>
      <c r="L225" s="108">
        <f>L226</f>
        <v>3</v>
      </c>
    </row>
    <row r="226" spans="3:12" ht="15">
      <c r="C226" s="55" t="s">
        <v>288</v>
      </c>
      <c r="D226" s="26">
        <v>89</v>
      </c>
      <c r="E226" s="26">
        <v>1</v>
      </c>
      <c r="F226" s="22" t="s">
        <v>111</v>
      </c>
      <c r="G226" s="26">
        <v>41240</v>
      </c>
      <c r="H226" s="26">
        <v>700</v>
      </c>
      <c r="I226" s="22"/>
      <c r="J226" s="22"/>
      <c r="K226" s="26"/>
      <c r="L226" s="108">
        <f>L227</f>
        <v>3</v>
      </c>
    </row>
    <row r="227" spans="3:12" ht="15">
      <c r="C227" s="20" t="s">
        <v>131</v>
      </c>
      <c r="D227" s="26">
        <v>89</v>
      </c>
      <c r="E227" s="26">
        <v>1</v>
      </c>
      <c r="F227" s="22" t="s">
        <v>111</v>
      </c>
      <c r="G227" s="26">
        <v>41240</v>
      </c>
      <c r="H227" s="26">
        <v>700</v>
      </c>
      <c r="I227" s="22" t="s">
        <v>232</v>
      </c>
      <c r="J227" s="22"/>
      <c r="K227" s="26"/>
      <c r="L227" s="108">
        <f>L228</f>
        <v>3</v>
      </c>
    </row>
    <row r="228" spans="3:12" ht="15">
      <c r="C228" s="20" t="s">
        <v>47</v>
      </c>
      <c r="D228" s="26">
        <v>89</v>
      </c>
      <c r="E228" s="26">
        <v>1</v>
      </c>
      <c r="F228" s="22" t="s">
        <v>111</v>
      </c>
      <c r="G228" s="26">
        <v>41240</v>
      </c>
      <c r="H228" s="26">
        <v>700</v>
      </c>
      <c r="I228" s="22" t="s">
        <v>232</v>
      </c>
      <c r="J228" s="22" t="s">
        <v>70</v>
      </c>
      <c r="K228" s="26"/>
      <c r="L228" s="108">
        <f>L229</f>
        <v>3</v>
      </c>
    </row>
    <row r="229" spans="3:12" ht="30.75" thickBot="1">
      <c r="C229" s="96" t="s">
        <v>9</v>
      </c>
      <c r="D229" s="122">
        <v>89</v>
      </c>
      <c r="E229" s="122">
        <v>1</v>
      </c>
      <c r="F229" s="94" t="s">
        <v>111</v>
      </c>
      <c r="G229" s="122">
        <v>41240</v>
      </c>
      <c r="H229" s="122">
        <v>700</v>
      </c>
      <c r="I229" s="94" t="s">
        <v>232</v>
      </c>
      <c r="J229" s="94" t="s">
        <v>70</v>
      </c>
      <c r="K229" s="122">
        <v>913</v>
      </c>
      <c r="L229" s="144">
        <v>3</v>
      </c>
    </row>
  </sheetData>
  <mergeCells count="16">
    <mergeCell ref="J1:L1"/>
    <mergeCell ref="C2:L2"/>
    <mergeCell ref="C3:L3"/>
    <mergeCell ref="I10:I11"/>
    <mergeCell ref="J10:J11"/>
    <mergeCell ref="K10:K11"/>
    <mergeCell ref="L10:L11"/>
    <mergeCell ref="K9:L9"/>
    <mergeCell ref="C8:L8"/>
    <mergeCell ref="C6:K6"/>
    <mergeCell ref="D7:L7"/>
    <mergeCell ref="D4:L4"/>
    <mergeCell ref="C10:C11"/>
    <mergeCell ref="D10:G11"/>
    <mergeCell ref="H10:H11"/>
    <mergeCell ref="D5:L5"/>
  </mergeCells>
  <phoneticPr fontId="24" type="noConversion"/>
  <conditionalFormatting sqref="F16:H16 G17:H17">
    <cfRule type="expression" dxfId="92" priority="641" stopIfTrue="1">
      <formula>$K16=""</formula>
    </cfRule>
    <cfRule type="expression" dxfId="91" priority="642" stopIfTrue="1">
      <formula>AND(#REF!="",$K16&lt;&gt;"")</formula>
    </cfRule>
  </conditionalFormatting>
  <conditionalFormatting sqref="G26:H26 G39:H39">
    <cfRule type="expression" dxfId="90" priority="645" stopIfTrue="1">
      <formula>#REF!=""</formula>
    </cfRule>
    <cfRule type="expression" dxfId="89" priority="646" stopIfTrue="1">
      <formula>AND($N26="",#REF!&lt;&gt;"")</formula>
    </cfRule>
  </conditionalFormatting>
  <conditionalFormatting sqref="G101">
    <cfRule type="expression" dxfId="88" priority="149" stopIfTrue="1">
      <formula>$J101=""</formula>
    </cfRule>
    <cfRule type="expression" dxfId="87" priority="150" stopIfTrue="1">
      <formula>AND($L101="",$J101&lt;&gt;"")</formula>
    </cfRule>
  </conditionalFormatting>
  <conditionalFormatting sqref="G100">
    <cfRule type="expression" dxfId="86" priority="151" stopIfTrue="1">
      <formula>$J100=""</formula>
    </cfRule>
    <cfRule type="expression" dxfId="85" priority="152" stopIfTrue="1">
      <formula>AND($L100="",$J100&lt;&gt;"")</formula>
    </cfRule>
  </conditionalFormatting>
  <conditionalFormatting sqref="G164">
    <cfRule type="expression" dxfId="84" priority="121" stopIfTrue="1">
      <formula>$J164=""</formula>
    </cfRule>
    <cfRule type="expression" dxfId="83" priority="122" stopIfTrue="1">
      <formula>AND($K164="",$J164&lt;&gt;"")</formula>
    </cfRule>
  </conditionalFormatting>
  <conditionalFormatting sqref="C50 D48:F48 D47:E47 D49:E50 G49:H50 F49:F53">
    <cfRule type="expression" dxfId="82" priority="119" stopIfTrue="1">
      <formula>$F47=""</formula>
    </cfRule>
    <cfRule type="expression" dxfId="81" priority="120" stopIfTrue="1">
      <formula>AND($G47="",$F47&lt;&gt;"")</formula>
    </cfRule>
  </conditionalFormatting>
  <conditionalFormatting sqref="C36:F36 C42:F42">
    <cfRule type="expression" dxfId="80" priority="116" stopIfTrue="1">
      <formula>#REF!=""</formula>
    </cfRule>
    <cfRule type="expression" dxfId="79" priority="117" stopIfTrue="1">
      <formula>#REF!&lt;&gt;""</formula>
    </cfRule>
    <cfRule type="expression" dxfId="78" priority="118" stopIfTrue="1">
      <formula>AND(#REF!="",#REF!&lt;&gt;"")</formula>
    </cfRule>
  </conditionalFormatting>
  <conditionalFormatting sqref="E52:E53 G52:G53">
    <cfRule type="expression" dxfId="77" priority="114" stopIfTrue="1">
      <formula>$H52=""</formula>
    </cfRule>
    <cfRule type="expression" dxfId="76" priority="115" stopIfTrue="1">
      <formula>AND($I52="",$H52&lt;&gt;"")</formula>
    </cfRule>
  </conditionalFormatting>
  <conditionalFormatting sqref="H47">
    <cfRule type="expression" dxfId="75" priority="112" stopIfTrue="1">
      <formula>#REF!=""</formula>
    </cfRule>
    <cfRule type="expression" dxfId="74" priority="113" stopIfTrue="1">
      <formula>AND($G47="",#REF!&lt;&gt;"")</formula>
    </cfRule>
  </conditionalFormatting>
  <conditionalFormatting sqref="F47:G47">
    <cfRule type="expression" dxfId="73" priority="110" stopIfTrue="1">
      <formula>#REF!=""</formula>
    </cfRule>
    <cfRule type="expression" dxfId="72" priority="111" stopIfTrue="1">
      <formula>AND($H47="",#REF!&lt;&gt;"")</formula>
    </cfRule>
  </conditionalFormatting>
  <conditionalFormatting sqref="G48:H48 K53 K61 G23:H23 K36 K28:K29">
    <cfRule type="expression" dxfId="71" priority="108" stopIfTrue="1">
      <formula>#REF!=""</formula>
    </cfRule>
    <cfRule type="expression" dxfId="70" priority="109" stopIfTrue="1">
      <formula>AND(#REF!="",#REF!&lt;&gt;"")</formula>
    </cfRule>
  </conditionalFormatting>
  <conditionalFormatting sqref="G201">
    <cfRule type="expression" dxfId="69" priority="94" stopIfTrue="1">
      <formula>$J201=""</formula>
    </cfRule>
    <cfRule type="expression" dxfId="68" priority="95" stopIfTrue="1">
      <formula>AND($K201="",$J201&lt;&gt;"")</formula>
    </cfRule>
  </conditionalFormatting>
  <conditionalFormatting sqref="G127:G128 G91:G92">
    <cfRule type="expression" dxfId="67" priority="84" stopIfTrue="1">
      <formula>$K91=""</formula>
    </cfRule>
    <cfRule type="expression" dxfId="66" priority="85" stopIfTrue="1">
      <formula>AND($M91="",$K91&lt;&gt;"")</formula>
    </cfRule>
  </conditionalFormatting>
  <conditionalFormatting sqref="G100 G223 G154">
    <cfRule type="expression" dxfId="65" priority="82" stopIfTrue="1">
      <formula>$K100=""</formula>
    </cfRule>
    <cfRule type="expression" dxfId="64" priority="83" stopIfTrue="1">
      <formula>AND($L100="",$K100&lt;&gt;"")</formula>
    </cfRule>
  </conditionalFormatting>
  <conditionalFormatting sqref="G25 C25:E25 H24:H25 F25:F26 F28">
    <cfRule type="expression" dxfId="63" priority="80" stopIfTrue="1">
      <formula>$G24=""</formula>
    </cfRule>
    <cfRule type="expression" dxfId="62" priority="81" stopIfTrue="1">
      <formula>AND($H24="",$G24&lt;&gt;"")</formula>
    </cfRule>
  </conditionalFormatting>
  <conditionalFormatting sqref="G28 E28">
    <cfRule type="expression" dxfId="61" priority="78" stopIfTrue="1">
      <formula>$I28=""</formula>
    </cfRule>
    <cfRule type="expression" dxfId="60" priority="79" stopIfTrue="1">
      <formula>AND($J28="",$I28&lt;&gt;"")</formula>
    </cfRule>
  </conditionalFormatting>
  <conditionalFormatting sqref="H22">
    <cfRule type="expression" dxfId="59" priority="76" stopIfTrue="1">
      <formula>#REF!=""</formula>
    </cfRule>
    <cfRule type="expression" dxfId="58" priority="77" stopIfTrue="1">
      <formula>AND($H22="",#REF!&lt;&gt;"")</formula>
    </cfRule>
  </conditionalFormatting>
  <conditionalFormatting sqref="G22">
    <cfRule type="expression" dxfId="57" priority="74" stopIfTrue="1">
      <formula>#REF!=""</formula>
    </cfRule>
    <cfRule type="expression" dxfId="56" priority="75" stopIfTrue="1">
      <formula>AND($I22="",#REF!&lt;&gt;"")</formula>
    </cfRule>
  </conditionalFormatting>
  <conditionalFormatting sqref="G148">
    <cfRule type="expression" dxfId="55" priority="54" stopIfTrue="1">
      <formula>$K148=""</formula>
    </cfRule>
    <cfRule type="expression" dxfId="54" priority="55" stopIfTrue="1">
      <formula>AND($L148="",$K148&lt;&gt;"")</formula>
    </cfRule>
  </conditionalFormatting>
  <conditionalFormatting sqref="G217">
    <cfRule type="expression" dxfId="53" priority="52" stopIfTrue="1">
      <formula>$K217=""</formula>
    </cfRule>
    <cfRule type="expression" dxfId="52" priority="53" stopIfTrue="1">
      <formula>AND($L217="",$K217&lt;&gt;"")</formula>
    </cfRule>
  </conditionalFormatting>
  <conditionalFormatting sqref="G223">
    <cfRule type="expression" dxfId="51" priority="50" stopIfTrue="1">
      <formula>$K223=""</formula>
    </cfRule>
    <cfRule type="expression" dxfId="50" priority="51" stopIfTrue="1">
      <formula>AND($L223="",$K223&lt;&gt;"")</formula>
    </cfRule>
  </conditionalFormatting>
  <conditionalFormatting sqref="J223">
    <cfRule type="expression" dxfId="49" priority="48" stopIfTrue="1">
      <formula>$K223=""</formula>
    </cfRule>
    <cfRule type="expression" dxfId="48" priority="49" stopIfTrue="1">
      <formula>AND($L223="",$K223&lt;&gt;"")</formula>
    </cfRule>
  </conditionalFormatting>
  <conditionalFormatting sqref="J223">
    <cfRule type="expression" dxfId="47" priority="46" stopIfTrue="1">
      <formula>$K223=""</formula>
    </cfRule>
    <cfRule type="expression" dxfId="46" priority="47" stopIfTrue="1">
      <formula>AND($L223="",$K223&lt;&gt;"")</formula>
    </cfRule>
  </conditionalFormatting>
  <conditionalFormatting sqref="J223">
    <cfRule type="expression" dxfId="45" priority="44" stopIfTrue="1">
      <formula>$K223=""</formula>
    </cfRule>
    <cfRule type="expression" dxfId="44" priority="45" stopIfTrue="1">
      <formula>AND($L223="",$K223&lt;&gt;"")</formula>
    </cfRule>
  </conditionalFormatting>
  <conditionalFormatting sqref="J223">
    <cfRule type="expression" dxfId="43" priority="42" stopIfTrue="1">
      <formula>$K223=""</formula>
    </cfRule>
    <cfRule type="expression" dxfId="42" priority="43" stopIfTrue="1">
      <formula>AND($L223="",$K223&lt;&gt;"")</formula>
    </cfRule>
  </conditionalFormatting>
  <conditionalFormatting sqref="J223">
    <cfRule type="expression" dxfId="41" priority="40" stopIfTrue="1">
      <formula>$K223=""</formula>
    </cfRule>
    <cfRule type="expression" dxfId="40" priority="41" stopIfTrue="1">
      <formula>AND($L223="",$K223&lt;&gt;"")</formula>
    </cfRule>
  </conditionalFormatting>
  <conditionalFormatting sqref="H91">
    <cfRule type="expression" dxfId="39" priority="38" stopIfTrue="1">
      <formula>$K91=""</formula>
    </cfRule>
    <cfRule type="expression" dxfId="38" priority="39" stopIfTrue="1">
      <formula>AND($M91="",$K91&lt;&gt;"")</formula>
    </cfRule>
  </conditionalFormatting>
  <conditionalFormatting sqref="G91">
    <cfRule type="expression" dxfId="37" priority="36" stopIfTrue="1">
      <formula>$K91=""</formula>
    </cfRule>
    <cfRule type="expression" dxfId="36" priority="37" stopIfTrue="1">
      <formula>AND($M91="",$K91&lt;&gt;"")</formula>
    </cfRule>
  </conditionalFormatting>
  <conditionalFormatting sqref="H91">
    <cfRule type="expression" dxfId="35" priority="34" stopIfTrue="1">
      <formula>$K91=""</formula>
    </cfRule>
    <cfRule type="expression" dxfId="34" priority="35" stopIfTrue="1">
      <formula>AND($M91="",$K91&lt;&gt;"")</formula>
    </cfRule>
  </conditionalFormatting>
  <conditionalFormatting sqref="G91">
    <cfRule type="expression" dxfId="33" priority="32" stopIfTrue="1">
      <formula>$K91=""</formula>
    </cfRule>
    <cfRule type="expression" dxfId="32" priority="33" stopIfTrue="1">
      <formula>AND($M91="",$K91&lt;&gt;"")</formula>
    </cfRule>
  </conditionalFormatting>
  <conditionalFormatting sqref="G91">
    <cfRule type="expression" dxfId="31" priority="30" stopIfTrue="1">
      <formula>$K91=""</formula>
    </cfRule>
    <cfRule type="expression" dxfId="30" priority="31" stopIfTrue="1">
      <formula>AND($M91="",$K91&lt;&gt;"")</formula>
    </cfRule>
  </conditionalFormatting>
  <conditionalFormatting sqref="J91">
    <cfRule type="expression" dxfId="29" priority="28" stopIfTrue="1">
      <formula>$K91=""</formula>
    </cfRule>
    <cfRule type="expression" dxfId="28" priority="29" stopIfTrue="1">
      <formula>AND($M91="",$K91&lt;&gt;"")</formula>
    </cfRule>
  </conditionalFormatting>
  <conditionalFormatting sqref="J91">
    <cfRule type="expression" dxfId="27" priority="26" stopIfTrue="1">
      <formula>$K91=""</formula>
    </cfRule>
    <cfRule type="expression" dxfId="26" priority="27" stopIfTrue="1">
      <formula>AND($M91="",$K91&lt;&gt;"")</formula>
    </cfRule>
  </conditionalFormatting>
  <conditionalFormatting sqref="H92">
    <cfRule type="expression" dxfId="25" priority="24" stopIfTrue="1">
      <formula>$K92=""</formula>
    </cfRule>
    <cfRule type="expression" dxfId="24" priority="25" stopIfTrue="1">
      <formula>AND($M92="",$K92&lt;&gt;"")</formula>
    </cfRule>
  </conditionalFormatting>
  <conditionalFormatting sqref="G92">
    <cfRule type="expression" dxfId="23" priority="22" stopIfTrue="1">
      <formula>$K92=""</formula>
    </cfRule>
    <cfRule type="expression" dxfId="22" priority="23" stopIfTrue="1">
      <formula>AND($M92="",$K92&lt;&gt;"")</formula>
    </cfRule>
  </conditionalFormatting>
  <conditionalFormatting sqref="H92">
    <cfRule type="expression" dxfId="21" priority="20" stopIfTrue="1">
      <formula>$K92=""</formula>
    </cfRule>
    <cfRule type="expression" dxfId="20" priority="21" stopIfTrue="1">
      <formula>AND($M92="",$K92&lt;&gt;"")</formula>
    </cfRule>
  </conditionalFormatting>
  <conditionalFormatting sqref="G92">
    <cfRule type="expression" dxfId="19" priority="18" stopIfTrue="1">
      <formula>$K92=""</formula>
    </cfRule>
    <cfRule type="expression" dxfId="18" priority="19" stopIfTrue="1">
      <formula>AND($M92="",$K92&lt;&gt;"")</formula>
    </cfRule>
  </conditionalFormatting>
  <conditionalFormatting sqref="G92">
    <cfRule type="expression" dxfId="17" priority="16" stopIfTrue="1">
      <formula>$K92=""</formula>
    </cfRule>
    <cfRule type="expression" dxfId="16" priority="17" stopIfTrue="1">
      <formula>AND($M92="",$K92&lt;&gt;"")</formula>
    </cfRule>
  </conditionalFormatting>
  <conditionalFormatting sqref="J92">
    <cfRule type="expression" dxfId="15" priority="14" stopIfTrue="1">
      <formula>$K92=""</formula>
    </cfRule>
    <cfRule type="expression" dxfId="14" priority="15" stopIfTrue="1">
      <formula>AND($M92="",$K92&lt;&gt;"")</formula>
    </cfRule>
  </conditionalFormatting>
  <conditionalFormatting sqref="J92">
    <cfRule type="expression" dxfId="13" priority="12" stopIfTrue="1">
      <formula>$K92=""</formula>
    </cfRule>
    <cfRule type="expression" dxfId="12" priority="13" stopIfTrue="1">
      <formula>AND($M92="",$K92&lt;&gt;"")</formula>
    </cfRule>
  </conditionalFormatting>
  <conditionalFormatting sqref="G127:G128">
    <cfRule type="expression" dxfId="11" priority="10" stopIfTrue="1">
      <formula>$K127=""</formula>
    </cfRule>
    <cfRule type="expression" dxfId="10" priority="11" stopIfTrue="1">
      <formula>AND($M127="",$K127&lt;&gt;"")</formula>
    </cfRule>
  </conditionalFormatting>
  <conditionalFormatting sqref="G127:G128">
    <cfRule type="expression" dxfId="9" priority="8" stopIfTrue="1">
      <formula>$K127=""</formula>
    </cfRule>
    <cfRule type="expression" dxfId="8" priority="9" stopIfTrue="1">
      <formula>AND($M127="",$K127&lt;&gt;"")</formula>
    </cfRule>
  </conditionalFormatting>
  <conditionalFormatting sqref="G21">
    <cfRule type="expression" dxfId="7" priority="6" stopIfTrue="1">
      <formula>$L21=""</formula>
    </cfRule>
  </conditionalFormatting>
  <conditionalFormatting sqref="G21">
    <cfRule type="expression" dxfId="6" priority="5" stopIfTrue="1">
      <formula>$L21=""</formula>
    </cfRule>
  </conditionalFormatting>
  <conditionalFormatting sqref="C149">
    <cfRule type="expression" dxfId="5" priority="3" stopIfTrue="1">
      <formula>$G149=""</formula>
    </cfRule>
    <cfRule type="expression" dxfId="4" priority="4" stopIfTrue="1">
      <formula>AND($H149="",$G149&lt;&gt;"")</formula>
    </cfRule>
  </conditionalFormatting>
  <conditionalFormatting sqref="C149">
    <cfRule type="expression" dxfId="3" priority="1" stopIfTrue="1">
      <formula>$I149=""</formula>
    </cfRule>
    <cfRule type="expression" dxfId="2" priority="2" stopIfTrue="1">
      <formula>AND($J149="",$I149&lt;&gt;"")</formula>
    </cfRule>
  </conditionalFormatting>
  <pageMargins left="0.55118110236220474" right="0" top="0" bottom="0" header="0.31496062992125984" footer="0.31496062992125984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F45"/>
  <sheetViews>
    <sheetView tabSelected="1" topLeftCell="A28" workbookViewId="0">
      <selection activeCell="C2" sqref="C2:D2"/>
    </sheetView>
  </sheetViews>
  <sheetFormatPr defaultColWidth="9.140625" defaultRowHeight="12.75"/>
  <cols>
    <col min="1" max="1" width="1.5703125" style="33" customWidth="1"/>
    <col min="2" max="2" width="28.42578125" style="33" customWidth="1"/>
    <col min="3" max="3" width="86.85546875" style="33" customWidth="1"/>
    <col min="4" max="4" width="12.7109375" style="33" customWidth="1"/>
    <col min="5" max="16384" width="9.140625" style="33"/>
  </cols>
  <sheetData>
    <row r="1" spans="2:4" ht="12.75" customHeight="1">
      <c r="C1" s="188" t="s">
        <v>334</v>
      </c>
      <c r="D1" s="249"/>
    </row>
    <row r="2" spans="2:4">
      <c r="C2" s="188" t="s">
        <v>6</v>
      </c>
      <c r="D2" s="186"/>
    </row>
    <row r="3" spans="2:4" ht="12.75" customHeight="1">
      <c r="C3" s="188" t="s">
        <v>7</v>
      </c>
      <c r="D3" s="186"/>
    </row>
    <row r="4" spans="2:4">
      <c r="B4" s="34"/>
      <c r="C4" s="252" t="s">
        <v>335</v>
      </c>
      <c r="D4" s="186"/>
    </row>
    <row r="5" spans="2:4">
      <c r="B5" s="34"/>
      <c r="C5" s="240" t="s">
        <v>343</v>
      </c>
      <c r="D5" s="188"/>
    </row>
    <row r="6" spans="2:4" ht="13.5" customHeight="1">
      <c r="B6" s="34"/>
      <c r="C6" s="255" t="s">
        <v>342</v>
      </c>
      <c r="D6" s="186"/>
    </row>
    <row r="7" spans="2:4" ht="12.75" customHeight="1">
      <c r="B7" s="241" t="s">
        <v>1</v>
      </c>
      <c r="C7" s="241"/>
      <c r="D7" s="186"/>
    </row>
    <row r="8" spans="2:4" ht="12.75" customHeight="1">
      <c r="B8" s="241"/>
      <c r="C8" s="241"/>
      <c r="D8" s="186"/>
    </row>
    <row r="9" spans="2:4" ht="12.75" customHeight="1">
      <c r="B9" s="241"/>
      <c r="C9" s="241"/>
      <c r="D9" s="186"/>
    </row>
    <row r="10" spans="2:4" ht="7.5" customHeight="1">
      <c r="B10" s="242"/>
      <c r="C10" s="242"/>
      <c r="D10" s="243"/>
    </row>
    <row r="11" spans="2:4" ht="18" customHeight="1" thickBot="1">
      <c r="B11" s="35"/>
      <c r="C11" s="246" t="s">
        <v>332</v>
      </c>
      <c r="D11" s="185"/>
    </row>
    <row r="12" spans="2:4" ht="18" customHeight="1">
      <c r="B12" s="244" t="s">
        <v>150</v>
      </c>
      <c r="C12" s="247" t="s">
        <v>209</v>
      </c>
      <c r="D12" s="250" t="s">
        <v>316</v>
      </c>
    </row>
    <row r="13" spans="2:4" ht="34.5" customHeight="1">
      <c r="B13" s="245"/>
      <c r="C13" s="248"/>
      <c r="D13" s="251"/>
    </row>
    <row r="14" spans="2:4" ht="15.75" hidden="1">
      <c r="B14" s="238"/>
      <c r="C14" s="239"/>
      <c r="D14" s="82"/>
    </row>
    <row r="15" spans="2:4" hidden="1">
      <c r="B15" s="36"/>
      <c r="C15" s="37"/>
      <c r="D15" s="83"/>
    </row>
    <row r="16" spans="2:4" ht="15.75">
      <c r="B16" s="38" t="s">
        <v>160</v>
      </c>
      <c r="C16" s="39" t="s">
        <v>161</v>
      </c>
      <c r="D16" s="84">
        <v>3</v>
      </c>
    </row>
    <row r="17" spans="2:6" ht="16.5" customHeight="1">
      <c r="B17" s="40" t="s">
        <v>210</v>
      </c>
      <c r="C17" s="168" t="s">
        <v>211</v>
      </c>
      <c r="D17" s="43">
        <f>D18+D27+D23+D36</f>
        <v>50</v>
      </c>
      <c r="E17" s="81"/>
    </row>
    <row r="18" spans="2:6" ht="15.75">
      <c r="B18" s="41" t="s">
        <v>212</v>
      </c>
      <c r="C18" s="42" t="s">
        <v>170</v>
      </c>
      <c r="D18" s="43">
        <f>D19+D21</f>
        <v>0</v>
      </c>
    </row>
    <row r="19" spans="2:6" ht="18.75" customHeight="1">
      <c r="B19" s="41" t="s">
        <v>171</v>
      </c>
      <c r="C19" s="42" t="s">
        <v>172</v>
      </c>
      <c r="D19" s="43">
        <f>D20</f>
        <v>0</v>
      </c>
    </row>
    <row r="20" spans="2:6" ht="31.5">
      <c r="B20" s="41" t="s">
        <v>173</v>
      </c>
      <c r="C20" s="42" t="s">
        <v>174</v>
      </c>
      <c r="D20" s="43"/>
    </row>
    <row r="21" spans="2:6" ht="31.5">
      <c r="B21" s="41" t="s">
        <v>175</v>
      </c>
      <c r="C21" s="42" t="s">
        <v>176</v>
      </c>
      <c r="D21" s="43">
        <f>D22</f>
        <v>0</v>
      </c>
    </row>
    <row r="22" spans="2:6" ht="31.5">
      <c r="B22" s="41" t="s">
        <v>177</v>
      </c>
      <c r="C22" s="42" t="s">
        <v>178</v>
      </c>
      <c r="D22" s="43"/>
    </row>
    <row r="23" spans="2:6" ht="19.5" customHeight="1">
      <c r="B23" s="44" t="s">
        <v>179</v>
      </c>
      <c r="C23" s="42" t="s">
        <v>180</v>
      </c>
      <c r="D23" s="43">
        <f>D24</f>
        <v>0</v>
      </c>
    </row>
    <row r="24" spans="2:6" ht="31.5">
      <c r="B24" s="44" t="s">
        <v>181</v>
      </c>
      <c r="C24" s="42" t="s">
        <v>182</v>
      </c>
      <c r="D24" s="43">
        <f>D25</f>
        <v>0</v>
      </c>
    </row>
    <row r="25" spans="2:6" s="45" customFormat="1" ht="36" customHeight="1">
      <c r="B25" s="44" t="s">
        <v>183</v>
      </c>
      <c r="C25" s="42" t="s">
        <v>184</v>
      </c>
      <c r="D25" s="43">
        <f>D26</f>
        <v>0</v>
      </c>
    </row>
    <row r="26" spans="2:6" ht="68.25" customHeight="1">
      <c r="B26" s="44" t="s">
        <v>185</v>
      </c>
      <c r="C26" s="42" t="s">
        <v>186</v>
      </c>
      <c r="D26" s="43"/>
    </row>
    <row r="27" spans="2:6" ht="15.75">
      <c r="B27" s="44" t="s">
        <v>187</v>
      </c>
      <c r="C27" s="42" t="s">
        <v>188</v>
      </c>
      <c r="D27" s="43">
        <f>D35+D31</f>
        <v>50</v>
      </c>
      <c r="E27" s="46">
        <v>1642.8</v>
      </c>
      <c r="F27" s="46">
        <v>163.69999999999999</v>
      </c>
    </row>
    <row r="28" spans="2:6" ht="15.75">
      <c r="B28" s="44" t="s">
        <v>189</v>
      </c>
      <c r="C28" s="42" t="s">
        <v>190</v>
      </c>
      <c r="D28" s="43">
        <f>D29</f>
        <v>-2403.5</v>
      </c>
    </row>
    <row r="29" spans="2:6" ht="15.75">
      <c r="B29" s="44" t="s">
        <v>191</v>
      </c>
      <c r="C29" s="42" t="s">
        <v>192</v>
      </c>
      <c r="D29" s="43">
        <f>D30</f>
        <v>-2403.5</v>
      </c>
    </row>
    <row r="30" spans="2:6" ht="15.75">
      <c r="B30" s="44" t="s">
        <v>193</v>
      </c>
      <c r="C30" s="42" t="s">
        <v>194</v>
      </c>
      <c r="D30" s="43">
        <f>D31</f>
        <v>-2403.5</v>
      </c>
    </row>
    <row r="31" spans="2:6" ht="18.75" customHeight="1">
      <c r="B31" s="44" t="s">
        <v>195</v>
      </c>
      <c r="C31" s="42" t="s">
        <v>196</v>
      </c>
      <c r="D31" s="43">
        <v>-2403.5</v>
      </c>
    </row>
    <row r="32" spans="2:6" ht="15.75">
      <c r="B32" s="44" t="s">
        <v>197</v>
      </c>
      <c r="C32" s="42" t="s">
        <v>198</v>
      </c>
      <c r="D32" s="43">
        <f>D33</f>
        <v>2453.5</v>
      </c>
    </row>
    <row r="33" spans="2:5" s="45" customFormat="1" ht="15.75">
      <c r="B33" s="44" t="s">
        <v>199</v>
      </c>
      <c r="C33" s="42" t="s">
        <v>200</v>
      </c>
      <c r="D33" s="43">
        <f>D34</f>
        <v>2453.5</v>
      </c>
    </row>
    <row r="34" spans="2:5" ht="15.75">
      <c r="B34" s="44" t="s">
        <v>201</v>
      </c>
      <c r="C34" s="42" t="s">
        <v>202</v>
      </c>
      <c r="D34" s="43">
        <f>D35</f>
        <v>2453.5</v>
      </c>
    </row>
    <row r="35" spans="2:5" ht="18" customHeight="1">
      <c r="B35" s="44" t="s">
        <v>203</v>
      </c>
      <c r="C35" s="42" t="s">
        <v>204</v>
      </c>
      <c r="D35" s="43">
        <v>2453.5</v>
      </c>
    </row>
    <row r="36" spans="2:5" s="45" customFormat="1" ht="31.5">
      <c r="B36" s="44" t="s">
        <v>205</v>
      </c>
      <c r="C36" s="42" t="s">
        <v>90</v>
      </c>
      <c r="D36" s="43">
        <f>D37+D40</f>
        <v>0</v>
      </c>
    </row>
    <row r="37" spans="2:5" ht="33" customHeight="1">
      <c r="B37" s="44" t="s">
        <v>91</v>
      </c>
      <c r="C37" s="42" t="s">
        <v>92</v>
      </c>
      <c r="D37" s="43">
        <f>D38</f>
        <v>0</v>
      </c>
    </row>
    <row r="38" spans="2:5" ht="34.5" customHeight="1">
      <c r="B38" s="44" t="s">
        <v>93</v>
      </c>
      <c r="C38" s="42" t="s">
        <v>50</v>
      </c>
      <c r="D38" s="43">
        <f>D39</f>
        <v>0</v>
      </c>
    </row>
    <row r="39" spans="2:5" ht="48.75" customHeight="1">
      <c r="B39" s="44" t="s">
        <v>51</v>
      </c>
      <c r="C39" s="42" t="s">
        <v>52</v>
      </c>
      <c r="D39" s="43"/>
    </row>
    <row r="40" spans="2:5" ht="19.5" customHeight="1">
      <c r="B40" s="44" t="s">
        <v>57</v>
      </c>
      <c r="C40" s="42" t="s">
        <v>223</v>
      </c>
      <c r="D40" s="43">
        <f>D41</f>
        <v>0</v>
      </c>
    </row>
    <row r="41" spans="2:5" ht="46.5" customHeight="1">
      <c r="B41" s="44" t="s">
        <v>224</v>
      </c>
      <c r="C41" s="42" t="s">
        <v>225</v>
      </c>
      <c r="D41" s="43">
        <f>D42</f>
        <v>0</v>
      </c>
    </row>
    <row r="42" spans="2:5" ht="48" customHeight="1">
      <c r="B42" s="44" t="s">
        <v>226</v>
      </c>
      <c r="C42" s="42" t="s">
        <v>228</v>
      </c>
      <c r="D42" s="43"/>
    </row>
    <row r="43" spans="2:5" ht="30.75" customHeight="1">
      <c r="B43" s="44" t="s">
        <v>210</v>
      </c>
      <c r="C43" s="42" t="s">
        <v>229</v>
      </c>
      <c r="D43" s="43">
        <v>50</v>
      </c>
      <c r="E43" s="81"/>
    </row>
    <row r="44" spans="2:5" s="45" customFormat="1" ht="16.5" thickBot="1">
      <c r="B44" s="73"/>
      <c r="C44" s="47" t="s">
        <v>230</v>
      </c>
      <c r="D44" s="48">
        <v>0</v>
      </c>
    </row>
    <row r="45" spans="2:5">
      <c r="B45" s="49"/>
      <c r="D45" s="50"/>
    </row>
  </sheetData>
  <mergeCells count="12">
    <mergeCell ref="C1:D1"/>
    <mergeCell ref="D12:D13"/>
    <mergeCell ref="C2:D2"/>
    <mergeCell ref="C3:D3"/>
    <mergeCell ref="C4:D4"/>
    <mergeCell ref="B14:C14"/>
    <mergeCell ref="C6:D6"/>
    <mergeCell ref="C5:D5"/>
    <mergeCell ref="B7:D10"/>
    <mergeCell ref="B12:B13"/>
    <mergeCell ref="C11:D11"/>
    <mergeCell ref="C12:C13"/>
  </mergeCells>
  <phoneticPr fontId="22" type="noConversion"/>
  <conditionalFormatting sqref="B4:B6 C4">
    <cfRule type="expression" dxfId="1" priority="2" stopIfTrue="1">
      <formula>#REF!&lt;&gt;""</formula>
    </cfRule>
  </conditionalFormatting>
  <conditionalFormatting sqref="C1:C2">
    <cfRule type="expression" dxfId="0" priority="3" stopIfTrue="1">
      <formula>$C1&lt;&gt;""</formula>
    </cfRule>
  </conditionalFormatting>
  <pageMargins left="0.51181102362204722" right="0" top="0.15748031496062992" bottom="0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прил №3 </vt:lpstr>
      <vt:lpstr>прил 4</vt:lpstr>
      <vt:lpstr>прил.5</vt:lpstr>
      <vt:lpstr>прил 6</vt:lpstr>
      <vt:lpstr>прил 8</vt:lpstr>
      <vt:lpstr>'прил 4'!Область_печати</vt:lpstr>
      <vt:lpstr>'прил 6'!Область_печати</vt:lpstr>
      <vt:lpstr>'прил 8'!Область_печати</vt:lpstr>
      <vt:lpstr>'прил №3 '!Область_печати</vt:lpstr>
      <vt:lpstr>прил.5!Область_печати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Кривозерье</cp:lastModifiedBy>
  <cp:lastPrinted>2019-07-22T12:38:01Z</cp:lastPrinted>
  <dcterms:created xsi:type="dcterms:W3CDTF">1996-10-08T23:32:33Z</dcterms:created>
  <dcterms:modified xsi:type="dcterms:W3CDTF">2019-07-22T12:41:06Z</dcterms:modified>
</cp:coreProperties>
</file>