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270" yWindow="615" windowWidth="20730" windowHeight="8130" activeTab="1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Доходы!$A$1:$F$91</definedName>
    <definedName name="_xlnm.Print_Area" localSheetId="1">Расходы!$A$1:$F$152</definedName>
  </definedNames>
  <calcPr calcId="124519"/>
</workbook>
</file>

<file path=xl/calcChain.xml><?xml version="1.0" encoding="utf-8"?>
<calcChain xmlns="http://schemas.openxmlformats.org/spreadsheetml/2006/main">
  <c r="F19" i="4"/>
  <c r="G19" s="1"/>
  <c r="F24"/>
  <c r="F23" s="1"/>
  <c r="G20"/>
  <c r="G25"/>
  <c r="G8"/>
  <c r="F63" i="3"/>
  <c r="F8"/>
  <c r="F9"/>
  <c r="F10"/>
  <c r="F11"/>
  <c r="F12"/>
  <c r="F13"/>
  <c r="F14"/>
  <c r="F15"/>
  <c r="F16"/>
  <c r="F17"/>
  <c r="F18"/>
  <c r="F19"/>
  <c r="F20"/>
  <c r="F21"/>
  <c r="F22"/>
  <c r="F23"/>
  <c r="F25"/>
  <c r="F26"/>
  <c r="F27"/>
  <c r="F28"/>
  <c r="F29"/>
  <c r="F30"/>
  <c r="F31"/>
  <c r="F32"/>
  <c r="F33"/>
  <c r="F34"/>
  <c r="F35"/>
  <c r="F36"/>
  <c r="F37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103"/>
  <c r="F104"/>
  <c r="F105"/>
  <c r="F106"/>
  <c r="F107"/>
  <c r="F108"/>
  <c r="F109"/>
  <c r="F110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43"/>
  <c r="F144"/>
  <c r="F145"/>
  <c r="F146"/>
  <c r="F6"/>
  <c r="F19" i="2"/>
  <c r="F20"/>
  <c r="F21"/>
  <c r="F22"/>
  <c r="F23"/>
  <c r="F26"/>
  <c r="F27"/>
  <c r="F29"/>
  <c r="F30"/>
  <c r="F33"/>
  <c r="F34"/>
  <c r="F35"/>
  <c r="F36"/>
  <c r="F39"/>
  <c r="F40"/>
  <c r="F41"/>
  <c r="F42"/>
  <c r="F44"/>
  <c r="F45"/>
  <c r="F46"/>
  <c r="F47"/>
  <c r="F49"/>
  <c r="F50"/>
  <c r="F51"/>
  <c r="F54"/>
  <c r="F55"/>
  <c r="F56"/>
  <c r="F57"/>
  <c r="F58"/>
  <c r="F62"/>
  <c r="F63"/>
  <c r="F64"/>
  <c r="F65"/>
  <c r="F69"/>
  <c r="F70"/>
  <c r="F71"/>
  <c r="F72"/>
  <c r="F73"/>
  <c r="F74"/>
  <c r="F75"/>
  <c r="F76"/>
  <c r="F77"/>
  <c r="F78"/>
  <c r="F79"/>
  <c r="F80"/>
  <c r="F81"/>
  <c r="F84"/>
  <c r="F85"/>
  <c r="F86"/>
  <c r="F87"/>
  <c r="F88"/>
  <c r="F17"/>
  <c r="F22" i="4" l="1"/>
  <c r="G23"/>
  <c r="G24"/>
  <c r="F18"/>
  <c r="G22" l="1"/>
  <c r="F21"/>
  <c r="G21" s="1"/>
  <c r="G18"/>
  <c r="F17"/>
  <c r="G17" l="1"/>
  <c r="F16"/>
  <c r="G16" l="1"/>
  <c r="F15"/>
  <c r="G15" s="1"/>
</calcChain>
</file>

<file path=xl/sharedStrings.xml><?xml version="1.0" encoding="utf-8"?>
<sst xmlns="http://schemas.openxmlformats.org/spreadsheetml/2006/main" count="563" uniqueCount="395">
  <si>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</si>
  <si>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</si>
  <si>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</si>
  <si>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</si>
  <si>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</si>
  <si>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</si>
  <si>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</si>
  <si>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</si>
  <si>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</si>
  <si>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</si>
  <si>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</si>
  <si>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</si>
  <si>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</si>
  <si>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</si>
  <si>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</si>
  <si>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</si>
  <si>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</si>
  <si>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</si>
  <si>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</si>
  <si>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</si>
  <si>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</si>
  <si>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</si>
  <si>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</si>
  <si>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</si>
  <si>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</si>
  <si>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</si>
  <si>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</si>
  <si>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</si>
  <si>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</si>
  <si>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</si>
  <si>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</si>
  <si>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</si>
  <si>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</si>
  <si>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</si>
  <si>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</si>
  <si>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</si>
  <si>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</si>
  <si>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</si>
  <si>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</si>
  <si>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</si>
  <si>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</si>
  <si>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</si>
  <si>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</si>
  <si>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</si>
  <si>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</si>
  <si>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</si>
  <si>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</si>
  <si>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</si>
  <si>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</si>
  <si>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</si>
  <si>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</si>
  <si>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</si>
  <si>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</si>
  <si>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</si>
  <si>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</si>
  <si>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</si>
  <si>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</si>
  <si>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</si>
  <si>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</si>
  <si>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</si>
  <si>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</si>
  <si>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</si>
  <si>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</si>
  <si>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</si>
  <si>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</si>
  <si>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</si>
  <si>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</si>
  <si>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</si>
  <si>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</si>
  <si>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</si>
  <si>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</si>
  <si>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</si>
  <si>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</si>
  <si>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</si>
  <si>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</si>
  <si>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</si>
  <si>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</si>
  <si>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Земельный налог с физических лиц, обладающих земельным участком, расположенным в границах сельских поселений  (прочие поступления)</t>
  </si>
  <si>
    <t>18210606043104000110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</si>
  <si>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</si>
  <si>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</si>
  <si>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</si>
  <si>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</si>
  <si>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</si>
  <si>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</si>
  <si>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</si>
  <si>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</si>
  <si>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</si>
  <si>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</si>
  <si>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</si>
  <si>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</si>
  <si>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</si>
  <si>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</si>
  <si>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91411109045100000120</t>
  </si>
  <si>
    <t>ДОХОДЫ ОТ ПРОДАЖИ МАТЕРИАЛЬНЫХ И НЕМАТЕРИАЛЬНЫХ АКТИВОВ</t>
  </si>
  <si>
    <t>91411400000000000000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</si>
  <si>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</si>
  <si>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</si>
  <si>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</si>
  <si>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91411402050100000410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</si>
  <si>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</si>
  <si>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91411402053100000410</t>
  </si>
  <si>
    <t>ШТРАФЫ, САНКЦИИ, ВОЗМЕЩЕНИЕ УЩЕРБА</t>
  </si>
  <si>
    <t>91411600000000000000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</si>
  <si>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</si>
  <si>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91411602000020000140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</si>
  <si>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</si>
  <si>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91411602020020000140</t>
  </si>
  <si>
    <t>ПРОЧИЕ НЕНАЛОГОВЫЕ ДОХОДЫ</t>
  </si>
  <si>
    <t>91411700000000000000</t>
  </si>
  <si>
    <t>Прочие неналоговые доходы</t>
  </si>
  <si>
    <t>91411705000000000180</t>
  </si>
  <si>
    <t>Прочие неналоговые доходы бюджетов сельских поселений</t>
  </si>
  <si>
    <t>91411705050100000180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</si>
  <si>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</si>
  <si>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</si>
  <si>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</si>
  <si>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</si>
  <si>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Субсидии бюджетам бюджетной системы Российской Федерации (межбюджетные субсидии)</t>
  </si>
  <si>
    <t>91420220000000000150</t>
  </si>
  <si>
    <t>Субсидии бюджетам на реализацию программ формирования современной городской среды</t>
  </si>
  <si>
    <t>91420225555000000150</t>
  </si>
  <si>
    <t>Субсидии бюджетам сельских поселений на реализацию программ формирования современной городской среды</t>
  </si>
  <si>
    <t>91420225555100000150</t>
  </si>
  <si>
    <t>Субсидии бюджетам на обеспечение комплексного развития сельских территорий</t>
  </si>
  <si>
    <t>91420225576000000150</t>
  </si>
  <si>
    <t>Субсидии бюджетам сельских поселений на обеспечение комплексного развития сельских территорий</t>
  </si>
  <si>
    <t>91420225576100000150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</si>
  <si>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</si>
  <si>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</si>
  <si>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</si>
  <si>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</si>
  <si>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</si>
  <si>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</si>
  <si>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</si>
  <si>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</si>
  <si>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</si>
  <si>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</si>
  <si>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</si>
  <si>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</si>
  <si>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</si>
  <si>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</si>
  <si>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</si>
  <si>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</si>
  <si>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</si>
  <si>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</si>
  <si>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</si>
  <si>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</si>
  <si>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</si>
  <si>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</si>
  <si>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</si>
  <si>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</si>
  <si>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</si>
  <si>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</si>
  <si>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</si>
  <si>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</si>
  <si>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91401046510041140000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</si>
  <si>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</si>
  <si>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91401046510041140100</t>
  </si>
  <si>
    <t>Расходы на выплаты персоналу государственных (муниципальных) органов</t>
  </si>
  <si>
    <t>91401046510041140120</t>
  </si>
  <si>
    <t>Фонд оплаты труда государственных (муниципальных) органов</t>
  </si>
  <si>
    <t>91401046510041140121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</si>
  <si>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</si>
  <si>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91401046510041140129</t>
  </si>
  <si>
    <t>Расходы на выплаты по оплате труда работников органов местного самоуправления Республики Мордовия</t>
  </si>
  <si>
    <t>91401046520041110000</t>
  </si>
  <si>
    <t>91401046520041110100</t>
  </si>
  <si>
    <t>91401046520041110120</t>
  </si>
  <si>
    <t>91401046520041110121</t>
  </si>
  <si>
    <t>91401046520041110129</t>
  </si>
  <si>
    <t>Закупка товаров,работ и услуг для обеспечения государственных (муниципальных) нужд</t>
  </si>
  <si>
    <t>91401046520041120000</t>
  </si>
  <si>
    <t>Закупка товаров, работ и услуг для обеспечения государственных (муниципальных) нужд</t>
  </si>
  <si>
    <t>91401046520041120200</t>
  </si>
  <si>
    <t>Иные закупки товаров, работ и услуг для обеспечения государственных (муниципальных) нужд</t>
  </si>
  <si>
    <t>91401046520041120240</t>
  </si>
  <si>
    <t>Прочая закупка товаров, работ и услуг</t>
  </si>
  <si>
    <t>91401046520041120244</t>
  </si>
  <si>
    <t>Иные бюджетные ассигнования</t>
  </si>
  <si>
    <t>91401046520041120800</t>
  </si>
  <si>
    <t>Уплата налогов, сборов и иных платежей</t>
  </si>
  <si>
    <t>91401046520041120850</t>
  </si>
  <si>
    <t>Уплата налога на имущество организаций и земельного налога</t>
  </si>
  <si>
    <t>91401046520041120851</t>
  </si>
  <si>
    <t>Уплата прочих налогов, сборов</t>
  </si>
  <si>
    <t>91401046520041120852</t>
  </si>
  <si>
    <t>Уплата иных платежей</t>
  </si>
  <si>
    <t>91401046520041120853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</si>
  <si>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</si>
  <si>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91401046520044205000</t>
  </si>
  <si>
    <t>91401046520044205100</t>
  </si>
  <si>
    <t>91401046520044205120</t>
  </si>
  <si>
    <t>91401046520044205121</t>
  </si>
  <si>
    <t>91401046520044205129</t>
  </si>
  <si>
    <t>91401046520044205200</t>
  </si>
  <si>
    <t>91401046520044205240</t>
  </si>
  <si>
    <t>91401046520044205244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</si>
  <si>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исполением, составлению и утверждению</t>
  </si>
  <si>
    <t>91401046520044501000</t>
  </si>
  <si>
    <t>Межбюджетные трансферты</t>
  </si>
  <si>
    <t>91401046520044501500</t>
  </si>
  <si>
    <t>91401046520044501540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</si>
  <si>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</si>
  <si>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91401048910077150000</t>
  </si>
  <si>
    <t>91401048910077150200</t>
  </si>
  <si>
    <t>91401048910077150240</t>
  </si>
  <si>
    <t>91401048910077150244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</si>
  <si>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</si>
  <si>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</si>
  <si>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</si>
  <si>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</si>
  <si>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</si>
  <si>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</si>
  <si>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</si>
  <si>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</si>
  <si>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</si>
  <si>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</si>
  <si>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91401138910041220000</t>
  </si>
  <si>
    <t>91401138910041220800</t>
  </si>
  <si>
    <t>Исполнение судебных актов</t>
  </si>
  <si>
    <t>91401138910041220830</t>
  </si>
  <si>
    <t>Исполнение судебных актов Российской Федерации и мировых соглашений по возмещению причиненного вреда</t>
  </si>
  <si>
    <t>91401138910041220831</t>
  </si>
  <si>
    <t>91401138910041220850</t>
  </si>
  <si>
    <t>91401138910041220853</t>
  </si>
  <si>
    <t>Другие общегосударственные вопросы</t>
  </si>
  <si>
    <t>91401138910042200000</t>
  </si>
  <si>
    <t>91401138910042200200</t>
  </si>
  <si>
    <t>91401138910042200240</t>
  </si>
  <si>
    <t>91401138910042200244</t>
  </si>
  <si>
    <t>Военкомат.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</si>
  <si>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</si>
  <si>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</si>
  <si>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</si>
  <si>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</si>
  <si>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</si>
  <si>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</si>
  <si>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</si>
  <si>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</si>
  <si>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Мероприятия по обеспечению пожарной безопасности</t>
  </si>
  <si>
    <t>91403098910042120000</t>
  </si>
  <si>
    <t>91403098910042120200</t>
  </si>
  <si>
    <t>91403098910042120240</t>
  </si>
  <si>
    <t>91403098910042120244</t>
  </si>
  <si>
    <t>Резервный фонд Правительства Республики Мордовия</t>
  </si>
  <si>
    <t>91403098910080190000</t>
  </si>
  <si>
    <t>91403098910080190200</t>
  </si>
  <si>
    <t>91403098910080190240</t>
  </si>
  <si>
    <t>91403098910080190244</t>
  </si>
  <si>
    <t>администрация</t>
  </si>
  <si>
    <t>91404091300144102000</t>
  </si>
  <si>
    <t>91404091300144102200</t>
  </si>
  <si>
    <t>91404091300144102240</t>
  </si>
  <si>
    <t>91404091300144102244</t>
  </si>
  <si>
    <t>Взнос на капитальный ремонт общего имущества в многоквартирном доме</t>
  </si>
  <si>
    <t>91405018910042360000</t>
  </si>
  <si>
    <t>91405018910042360200</t>
  </si>
  <si>
    <t>91405018910042360240</t>
  </si>
  <si>
    <t>91405018910042360244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</si>
  <si>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созданию условий для жилищного строительства, ос</t>
  </si>
  <si>
    <t>91405018910044103000</t>
  </si>
  <si>
    <t>91405018910044103200</t>
  </si>
  <si>
    <t>91405018910044103240</t>
  </si>
  <si>
    <t>91405018910044103244</t>
  </si>
  <si>
    <t>Реализация проектов комплексного развития сельских территорий</t>
  </si>
  <si>
    <t>914050222201L5768000</t>
  </si>
  <si>
    <t>Капитальные вложения в объекты государственной (муниципальной) собственности</t>
  </si>
  <si>
    <t>914050222201L5768400</t>
  </si>
  <si>
    <t>Бюджетные инвестиции</t>
  </si>
  <si>
    <t>914050222201L5768410</t>
  </si>
  <si>
    <t>Бюджетные инвестиции в объекты капитального строительства государственной (муниципальной) собственности</t>
  </si>
  <si>
    <t>914050222201L5768414</t>
  </si>
  <si>
    <t>Мероприятия в области жилищно-коммунального хозяйства</t>
  </si>
  <si>
    <t>91405028910042020000</t>
  </si>
  <si>
    <t>91405028910042020200</t>
  </si>
  <si>
    <t>91405028910042020240</t>
  </si>
  <si>
    <t>91405028910042020244</t>
  </si>
  <si>
    <t>Капитальный ремонт коммуникационных сетей</t>
  </si>
  <si>
    <t>91405028910042190000</t>
  </si>
  <si>
    <t>91405028910042190200</t>
  </si>
  <si>
    <t>91405028910042190240</t>
  </si>
  <si>
    <t>Закупка товаров, работ, услуг в целях капитального ремонта государственного (муниципального) имущества</t>
  </si>
  <si>
    <t>91405028910042190243</t>
  </si>
  <si>
    <t>Проектно-изыскательские работы</t>
  </si>
  <si>
    <t>91405028910042570000</t>
  </si>
  <si>
    <t>91405028910042570200</t>
  </si>
  <si>
    <t>91405028910042570240</t>
  </si>
  <si>
    <t>91405028910042570244</t>
  </si>
  <si>
    <t>Коммунальное хозяйство</t>
  </si>
  <si>
    <t>91405028910044101000</t>
  </si>
  <si>
    <t>91405028910044101200</t>
  </si>
  <si>
    <t>91405028910044101240</t>
  </si>
  <si>
    <t>91405028910044101244</t>
  </si>
  <si>
    <t>Благоустройство сельских территорий</t>
  </si>
  <si>
    <t>914050322101L5764000</t>
  </si>
  <si>
    <t>914050322101L5764200</t>
  </si>
  <si>
    <t>914050322101L5764240</t>
  </si>
  <si>
    <t>914050322101L5764244</t>
  </si>
  <si>
    <t>Создание(обустройство)мест (площадок) накопления(в том числе раздельного накопления) твердых коммунальных отходов и приобретение контейнеров и/или бункеров для накопления твердых коммунальных отходов</t>
  </si>
  <si>
    <t>9140503221G276370000</t>
  </si>
  <si>
    <t>9140503221G276370200</t>
  </si>
  <si>
    <t>9140503221G276370240</t>
  </si>
  <si>
    <t>9140503221G276370244</t>
  </si>
  <si>
    <t>Субсидии на благоустройство дворовых территорий</t>
  </si>
  <si>
    <t>9140503281F255552000</t>
  </si>
  <si>
    <t>9140503281F255552200</t>
  </si>
  <si>
    <t>9140503281F255552240</t>
  </si>
  <si>
    <t>9140503281F255552244</t>
  </si>
  <si>
    <t>Уличное освещение</t>
  </si>
  <si>
    <t>91405038910043010000</t>
  </si>
  <si>
    <t>91405038910043010200</t>
  </si>
  <si>
    <t>91405038910043010240</t>
  </si>
  <si>
    <t>91405038910043010244</t>
  </si>
  <si>
    <t>Озеленение</t>
  </si>
  <si>
    <t>91405038910043020000</t>
  </si>
  <si>
    <t>91405038910043020200</t>
  </si>
  <si>
    <t>91405038910043020240</t>
  </si>
  <si>
    <t>91405038910043020244</t>
  </si>
  <si>
    <t>Организация и содержание мест захоронения</t>
  </si>
  <si>
    <t>91405038910043030000</t>
  </si>
  <si>
    <t>91405038910043030200</t>
  </si>
  <si>
    <t>91405038910043030240</t>
  </si>
  <si>
    <t>91405038910043030244</t>
  </si>
  <si>
    <t>Прочая закупка товаров, работ услуг</t>
  </si>
  <si>
    <t>91405038910043040000</t>
  </si>
  <si>
    <t>91405038910043040200</t>
  </si>
  <si>
    <t>91405038910043040240</t>
  </si>
  <si>
    <t>91405038910043040244</t>
  </si>
  <si>
    <t>91405038910044104000</t>
  </si>
  <si>
    <t>91405038910044104200</t>
  </si>
  <si>
    <t>91405038910044104240</t>
  </si>
  <si>
    <t>91405038910044104244</t>
  </si>
  <si>
    <t>Прочие мероприятия по благоустройству территорий</t>
  </si>
  <si>
    <t>91405038910044106000</t>
  </si>
  <si>
    <t>91405038910044106200</t>
  </si>
  <si>
    <t>91405038910044106240</t>
  </si>
  <si>
    <t>91405038910044106244</t>
  </si>
  <si>
    <t>Пенсионное обеспечение</t>
  </si>
  <si>
    <t>91410018910003010000</t>
  </si>
  <si>
    <t>Социальное обеспечение и иные выплаты населению</t>
  </si>
  <si>
    <t>91410018910003010300</t>
  </si>
  <si>
    <t>Публичные нормативные социальные выплаты гражданам</t>
  </si>
  <si>
    <t>91410018910003010310</t>
  </si>
  <si>
    <t>Иные пенсии, социальные доплаты к пенсиям</t>
  </si>
  <si>
    <t>91410018910003010312</t>
  </si>
  <si>
    <t>процентные платежи по муниципальному долгу</t>
  </si>
  <si>
    <t>91413018910041240000</t>
  </si>
  <si>
    <t>Обслуживание государственного (муниципального) долга</t>
  </si>
  <si>
    <t>91413018910041240700</t>
  </si>
  <si>
    <t>Обслуживание муниципального долга</t>
  </si>
  <si>
    <t>91413018910041240730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</si>
  <si>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</si>
  <si>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</si>
  <si>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</si>
  <si>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</si>
  <si>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</si>
  <si>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</si>
  <si>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</si>
  <si>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Кредиты кредитных организаций в валюте Российской Федерации</t>
  </si>
  <si>
    <t>91401020000000000000</t>
  </si>
  <si>
    <t>Получение кредитов от кредитных организаций в валюте Российской Федерации</t>
  </si>
  <si>
    <t>91401020000000000700</t>
  </si>
  <si>
    <t>Получение кредитов от кредитных организаций бюджетами сельских поселений в валюте Российской Федерации</t>
  </si>
  <si>
    <t>91401020000100000710</t>
  </si>
  <si>
    <t>Изменение остатков средств</t>
  </si>
  <si>
    <t>увеличение остатков средств, всего</t>
  </si>
  <si>
    <t>91401000000000000500</t>
  </si>
  <si>
    <t>91401050200000000500</t>
  </si>
  <si>
    <t>91401050201000000510</t>
  </si>
  <si>
    <t>91401050201100000510</t>
  </si>
  <si>
    <t>уменьшение остатков средств, всего</t>
  </si>
  <si>
    <t>91401000000000000600</t>
  </si>
  <si>
    <t>91401050200000000600</t>
  </si>
  <si>
    <t>91401050201000000610</t>
  </si>
  <si>
    <t>91401050201100000610</t>
  </si>
  <si>
    <t>Приложение</t>
  </si>
  <si>
    <t>к постановлению Администрации</t>
  </si>
  <si>
    <t>Лямбирское сельского поселения</t>
  </si>
  <si>
    <t>Утверждено</t>
  </si>
  <si>
    <t>Процент исполнения</t>
  </si>
  <si>
    <t>3</t>
  </si>
  <si>
    <t>Лямбирского муниципального района</t>
  </si>
  <si>
    <t>Отчет об исполнении бюджета  Лямбирского сельского поселения Лямбирского муниципального района за 3 квартал 2020 года</t>
  </si>
  <si>
    <t xml:space="preserve">                                                                                (в рублях)</t>
  </si>
  <si>
    <t>(в рублях)</t>
  </si>
  <si>
    <t>Увеличение остатков средств бюджетов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</si>
  <si>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</si>
  <si>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</si>
  <si>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прочих остатков денежных средств бюджетов сельских поселений</t>
  </si>
  <si>
    <t>Уменьшение остатков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</si>
  <si>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</si>
  <si>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</si>
  <si>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бюджетов сельских поселений</t>
  </si>
  <si>
    <t>"13" октября 2020 г.№124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</si>
</sst>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3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9"/>
      <color indexed="8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10"/>
      <color indexed="8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indexed="8"/>
      <name val="Arial Cy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9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 style="thin">
        <color indexed="64"/>
      </right>
      <top/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5" fillId="0" borderId="2">
      <alignment horizontal="left"/>
    </xf>
    <xf numFmtId="0" fontId="14" fillId="0" borderId="11">
      <alignment horizontal="left"/>
    </xf>
  </cellStyleXfs>
  <cellXfs count="16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13" fillId="0" borderId="2" xfId="49" applyNumberFormat="1" applyProtection="1"/>
    <xf numFmtId="0" fontId="3" fillId="0" borderId="35" xfId="80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23" fillId="0" borderId="45" xfId="29" applyNumberFormat="1" applyFont="1" applyBorder="1" applyProtection="1">
      <alignment horizontal="center" vertical="center"/>
    </xf>
    <xf numFmtId="49" fontId="23" fillId="0" borderId="45" xfId="30" applyNumberFormat="1" applyFont="1" applyBorder="1" applyProtection="1">
      <alignment horizontal="center" vertical="center"/>
    </xf>
    <xf numFmtId="49" fontId="23" fillId="0" borderId="46" xfId="30" applyNumberFormat="1" applyFont="1" applyBorder="1" applyProtection="1">
      <alignment horizontal="center" vertical="center"/>
    </xf>
    <xf numFmtId="0" fontId="25" fillId="0" borderId="1" xfId="40" applyNumberFormat="1" applyFont="1" applyFill="1" applyBorder="1" applyAlignment="1" applyProtection="1">
      <alignment horizontal="right" wrapText="1"/>
    </xf>
    <xf numFmtId="0" fontId="0" fillId="0" borderId="0" xfId="0" applyAlignment="1"/>
    <xf numFmtId="0" fontId="26" fillId="0" borderId="1" xfId="1" applyNumberFormat="1" applyFont="1" applyBorder="1" applyAlignment="1" applyProtection="1">
      <alignment horizontal="center" vertical="top" wrapText="1"/>
    </xf>
    <xf numFmtId="0" fontId="0" fillId="0" borderId="0" xfId="0" applyAlignment="1">
      <alignment vertical="top"/>
    </xf>
    <xf numFmtId="0" fontId="0" fillId="0" borderId="48" xfId="0" applyBorder="1" applyProtection="1">
      <protection locked="0"/>
    </xf>
    <xf numFmtId="0" fontId="0" fillId="0" borderId="1" xfId="0" applyBorder="1" applyProtection="1">
      <protection locked="0"/>
    </xf>
    <xf numFmtId="0" fontId="23" fillId="0" borderId="50" xfId="28" applyNumberFormat="1" applyFont="1" applyBorder="1" applyProtection="1">
      <alignment horizontal="center" vertical="center"/>
    </xf>
    <xf numFmtId="0" fontId="0" fillId="0" borderId="51" xfId="0" applyBorder="1" applyProtection="1">
      <protection locked="0"/>
    </xf>
    <xf numFmtId="0" fontId="28" fillId="0" borderId="44" xfId="31" applyNumberFormat="1" applyFont="1" applyBorder="1" applyAlignment="1" applyProtection="1">
      <alignment horizontal="left" vertical="top" wrapText="1"/>
    </xf>
    <xf numFmtId="49" fontId="28" fillId="0" borderId="49" xfId="33" applyNumberFormat="1" applyFont="1" applyBorder="1" applyProtection="1">
      <alignment horizontal="center" vertical="center"/>
    </xf>
    <xf numFmtId="4" fontId="28" fillId="0" borderId="22" xfId="34" applyNumberFormat="1" applyFont="1" applyBorder="1" applyProtection="1">
      <alignment horizontal="right" vertical="center" shrinkToFit="1"/>
    </xf>
    <xf numFmtId="4" fontId="28" fillId="0" borderId="59" xfId="35" applyNumberFormat="1" applyFont="1" applyBorder="1" applyAlignment="1" applyProtection="1">
      <alignment horizontal="right" shrinkToFit="1"/>
    </xf>
    <xf numFmtId="0" fontId="28" fillId="0" borderId="68" xfId="36" applyNumberFormat="1" applyFont="1" applyBorder="1" applyAlignment="1" applyProtection="1">
      <alignment horizontal="left" vertical="top" wrapText="1"/>
    </xf>
    <xf numFmtId="49" fontId="28" fillId="0" borderId="12" xfId="38" applyNumberFormat="1" applyFont="1" applyBorder="1" applyProtection="1">
      <alignment horizontal="center" wrapText="1"/>
    </xf>
    <xf numFmtId="49" fontId="28" fillId="0" borderId="11" xfId="39" applyNumberFormat="1" applyFont="1" applyProtection="1">
      <alignment horizontal="center" vertical="center"/>
    </xf>
    <xf numFmtId="165" fontId="28" fillId="0" borderId="11" xfId="40" applyNumberFormat="1" applyFont="1" applyProtection="1">
      <alignment horizontal="right" vertical="center" shrinkToFit="1"/>
    </xf>
    <xf numFmtId="4" fontId="28" fillId="0" borderId="60" xfId="35" applyNumberFormat="1" applyFont="1" applyBorder="1" applyAlignment="1" applyProtection="1">
      <alignment horizontal="right" shrinkToFit="1"/>
    </xf>
    <xf numFmtId="0" fontId="28" fillId="0" borderId="56" xfId="42" applyNumberFormat="1" applyFont="1" applyBorder="1" applyAlignment="1" applyProtection="1">
      <alignment horizontal="left" vertical="top" wrapText="1"/>
    </xf>
    <xf numFmtId="49" fontId="28" fillId="0" borderId="49" xfId="44" applyNumberFormat="1" applyFont="1" applyBorder="1" applyProtection="1">
      <alignment horizontal="center"/>
    </xf>
    <xf numFmtId="4" fontId="28" fillId="0" borderId="22" xfId="45" applyNumberFormat="1" applyFont="1" applyProtection="1">
      <alignment horizontal="right" shrinkToFit="1"/>
    </xf>
    <xf numFmtId="4" fontId="28" fillId="0" borderId="63" xfId="35" applyNumberFormat="1" applyFont="1" applyBorder="1" applyAlignment="1" applyProtection="1">
      <alignment horizontal="right" shrinkToFit="1"/>
    </xf>
    <xf numFmtId="49" fontId="28" fillId="0" borderId="3" xfId="44" applyNumberFormat="1" applyFont="1" applyBorder="1" applyProtection="1">
      <alignment horizontal="center"/>
    </xf>
    <xf numFmtId="0" fontId="28" fillId="0" borderId="64" xfId="42" applyNumberFormat="1" applyFont="1" applyBorder="1" applyAlignment="1" applyProtection="1">
      <alignment horizontal="left" vertical="top" wrapText="1"/>
    </xf>
    <xf numFmtId="49" fontId="28" fillId="0" borderId="65" xfId="44" applyNumberFormat="1" applyFont="1" applyBorder="1" applyProtection="1">
      <alignment horizontal="center"/>
    </xf>
    <xf numFmtId="4" fontId="28" fillId="0" borderId="49" xfId="45" applyNumberFormat="1" applyFont="1" applyBorder="1" applyProtection="1">
      <alignment horizontal="right" shrinkToFit="1"/>
    </xf>
    <xf numFmtId="49" fontId="28" fillId="0" borderId="66" xfId="44" applyNumberFormat="1" applyFont="1" applyBorder="1" applyProtection="1">
      <alignment horizontal="center"/>
    </xf>
    <xf numFmtId="49" fontId="28" fillId="0" borderId="67" xfId="44" applyNumberFormat="1" applyFont="1" applyBorder="1" applyProtection="1">
      <alignment horizontal="center"/>
    </xf>
    <xf numFmtId="4" fontId="28" fillId="0" borderId="61" xfId="35" applyNumberFormat="1" applyFont="1" applyBorder="1" applyAlignment="1" applyProtection="1">
      <alignment horizontal="right" shrinkToFit="1"/>
    </xf>
    <xf numFmtId="0" fontId="28" fillId="0" borderId="55" xfId="42" applyNumberFormat="1" applyFont="1" applyBorder="1" applyAlignment="1" applyProtection="1">
      <alignment horizontal="left" vertical="top" wrapText="1"/>
    </xf>
    <xf numFmtId="0" fontId="28" fillId="0" borderId="57" xfId="42" applyNumberFormat="1" applyFont="1" applyBorder="1" applyAlignment="1" applyProtection="1">
      <alignment horizontal="left" vertical="top" wrapText="1"/>
    </xf>
    <xf numFmtId="4" fontId="28" fillId="0" borderId="52" xfId="45" applyNumberFormat="1" applyFont="1" applyBorder="1" applyProtection="1">
      <alignment horizontal="right" shrinkToFit="1"/>
    </xf>
    <xf numFmtId="4" fontId="28" fillId="0" borderId="53" xfId="45" applyNumberFormat="1" applyFont="1" applyBorder="1" applyProtection="1">
      <alignment horizontal="right" shrinkToFit="1"/>
    </xf>
    <xf numFmtId="4" fontId="28" fillId="0" borderId="58" xfId="35" applyNumberFormat="1" applyFont="1" applyBorder="1" applyAlignment="1" applyProtection="1">
      <alignment horizontal="right" shrinkToFit="1"/>
    </xf>
    <xf numFmtId="0" fontId="27" fillId="0" borderId="1" xfId="49" applyNumberFormat="1" applyFont="1" applyBorder="1" applyAlignment="1" applyProtection="1">
      <alignment horizontal="right"/>
    </xf>
    <xf numFmtId="0" fontId="23" fillId="0" borderId="44" xfId="53" applyNumberFormat="1" applyFont="1" applyBorder="1" applyProtection="1">
      <alignment horizontal="center" vertical="center"/>
    </xf>
    <xf numFmtId="49" fontId="23" fillId="0" borderId="45" xfId="55" applyNumberFormat="1" applyFont="1" applyBorder="1" applyProtection="1">
      <alignment horizontal="center" vertical="center"/>
    </xf>
    <xf numFmtId="49" fontId="23" fillId="0" borderId="46" xfId="55" applyNumberFormat="1" applyFont="1" applyBorder="1" applyProtection="1">
      <alignment horizontal="center" vertical="center"/>
    </xf>
    <xf numFmtId="0" fontId="3" fillId="0" borderId="1" xfId="79" applyNumberFormat="1" applyBorder="1" applyProtection="1"/>
    <xf numFmtId="49" fontId="23" fillId="0" borderId="70" xfId="55" applyNumberFormat="1" applyFont="1" applyBorder="1" applyProtection="1">
      <alignment horizontal="center" vertical="center"/>
    </xf>
    <xf numFmtId="0" fontId="23" fillId="0" borderId="70" xfId="54" applyNumberFormat="1" applyFont="1" applyBorder="1" applyProtection="1">
      <alignment horizontal="center" vertical="center"/>
    </xf>
    <xf numFmtId="49" fontId="14" fillId="0" borderId="71" xfId="58" applyNumberFormat="1" applyFont="1" applyBorder="1" applyProtection="1">
      <alignment horizontal="center" vertical="center"/>
    </xf>
    <xf numFmtId="4" fontId="14" fillId="0" borderId="69" xfId="59" applyNumberFormat="1" applyFont="1" applyBorder="1" applyProtection="1">
      <alignment horizontal="right" shrinkToFit="1"/>
    </xf>
    <xf numFmtId="4" fontId="14" fillId="0" borderId="22" xfId="59" applyNumberFormat="1" applyFont="1" applyBorder="1" applyProtection="1">
      <alignment horizontal="right" shrinkToFit="1"/>
    </xf>
    <xf numFmtId="4" fontId="14" fillId="0" borderId="59" xfId="60" applyNumberFormat="1" applyFont="1" applyBorder="1" applyProtection="1">
      <alignment horizontal="right" shrinkToFit="1"/>
    </xf>
    <xf numFmtId="49" fontId="14" fillId="0" borderId="73" xfId="63" applyNumberFormat="1" applyFont="1" applyBorder="1" applyProtection="1">
      <alignment horizontal="center" vertical="center"/>
    </xf>
    <xf numFmtId="165" fontId="14" fillId="0" borderId="74" xfId="64" applyNumberFormat="1" applyFont="1" applyBorder="1" applyProtection="1">
      <alignment horizontal="right" vertical="center" shrinkToFit="1"/>
    </xf>
    <xf numFmtId="49" fontId="14" fillId="0" borderId="74" xfId="63" applyNumberFormat="1" applyFont="1" applyBorder="1" applyProtection="1">
      <alignment horizontal="center" vertical="center"/>
    </xf>
    <xf numFmtId="49" fontId="14" fillId="0" borderId="49" xfId="68" applyNumberFormat="1" applyFont="1" applyBorder="1" applyProtection="1">
      <alignment horizontal="center"/>
    </xf>
    <xf numFmtId="4" fontId="14" fillId="0" borderId="22" xfId="69" applyNumberFormat="1" applyFont="1" applyProtection="1">
      <alignment horizontal="right" shrinkToFit="1"/>
    </xf>
    <xf numFmtId="4" fontId="14" fillId="0" borderId="60" xfId="60" applyNumberFormat="1" applyFont="1" applyBorder="1" applyProtection="1">
      <alignment horizontal="right" shrinkToFit="1"/>
    </xf>
    <xf numFmtId="4" fontId="14" fillId="0" borderId="63" xfId="60" applyNumberFormat="1" applyFont="1" applyBorder="1" applyProtection="1">
      <alignment horizontal="right" shrinkToFit="1"/>
    </xf>
    <xf numFmtId="49" fontId="14" fillId="0" borderId="3" xfId="68" applyNumberFormat="1" applyFont="1" applyBorder="1" applyProtection="1">
      <alignment horizontal="center"/>
    </xf>
    <xf numFmtId="49" fontId="14" fillId="0" borderId="65" xfId="68" applyNumberFormat="1" applyFont="1" applyBorder="1" applyProtection="1">
      <alignment horizontal="center"/>
    </xf>
    <xf numFmtId="4" fontId="14" fillId="0" borderId="49" xfId="69" applyNumberFormat="1" applyFont="1" applyBorder="1" applyProtection="1">
      <alignment horizontal="right" shrinkToFit="1"/>
    </xf>
    <xf numFmtId="49" fontId="14" fillId="0" borderId="66" xfId="68" applyNumberFormat="1" applyFont="1" applyBorder="1" applyProtection="1">
      <alignment horizontal="center"/>
    </xf>
    <xf numFmtId="49" fontId="14" fillId="0" borderId="67" xfId="68" applyNumberFormat="1" applyFont="1" applyBorder="1" applyProtection="1">
      <alignment horizontal="center"/>
    </xf>
    <xf numFmtId="4" fontId="14" fillId="0" borderId="75" xfId="69" applyNumberFormat="1" applyFont="1" applyBorder="1" applyProtection="1">
      <alignment horizontal="right" shrinkToFit="1"/>
    </xf>
    <xf numFmtId="4" fontId="14" fillId="0" borderId="76" xfId="60" applyNumberFormat="1" applyFont="1" applyBorder="1" applyProtection="1">
      <alignment horizontal="right" shrinkToFit="1"/>
    </xf>
    <xf numFmtId="4" fontId="14" fillId="0" borderId="61" xfId="60" applyNumberFormat="1" applyFont="1" applyBorder="1" applyProtection="1">
      <alignment horizontal="right" shrinkToFit="1"/>
    </xf>
    <xf numFmtId="49" fontId="14" fillId="0" borderId="73" xfId="68" applyNumberFormat="1" applyFont="1" applyBorder="1" applyProtection="1">
      <alignment horizontal="center"/>
    </xf>
    <xf numFmtId="4" fontId="14" fillId="0" borderId="74" xfId="69" applyNumberFormat="1" applyFont="1" applyBorder="1" applyProtection="1">
      <alignment horizontal="right" shrinkToFit="1"/>
    </xf>
    <xf numFmtId="4" fontId="14" fillId="0" borderId="52" xfId="69" applyNumberFormat="1" applyFont="1" applyBorder="1" applyProtection="1">
      <alignment horizontal="right" shrinkToFit="1"/>
    </xf>
    <xf numFmtId="0" fontId="14" fillId="0" borderId="45" xfId="72" applyNumberFormat="1" applyFont="1" applyBorder="1" applyProtection="1"/>
    <xf numFmtId="0" fontId="14" fillId="0" borderId="48" xfId="72" applyNumberFormat="1" applyFont="1" applyBorder="1" applyProtection="1"/>
    <xf numFmtId="49" fontId="14" fillId="0" borderId="77" xfId="75" applyNumberFormat="1" applyFont="1" applyBorder="1" applyProtection="1">
      <alignment horizontal="center"/>
    </xf>
    <xf numFmtId="2" fontId="14" fillId="0" borderId="78" xfId="76" applyNumberFormat="1" applyFont="1" applyBorder="1" applyProtection="1">
      <alignment horizontal="center" shrinkToFit="1"/>
    </xf>
    <xf numFmtId="4" fontId="14" fillId="0" borderId="79" xfId="77" applyNumberFormat="1" applyFont="1" applyBorder="1" applyProtection="1">
      <alignment horizontal="right" shrinkToFit="1"/>
    </xf>
    <xf numFmtId="2" fontId="14" fillId="0" borderId="62" xfId="78" applyNumberFormat="1" applyFont="1" applyBorder="1" applyProtection="1">
      <alignment horizontal="center" shrinkToFit="1"/>
    </xf>
    <xf numFmtId="0" fontId="14" fillId="0" borderId="50" xfId="56" applyNumberFormat="1" applyFont="1" applyBorder="1" applyAlignment="1" applyProtection="1">
      <alignment horizontal="left" vertical="top" wrapText="1"/>
    </xf>
    <xf numFmtId="0" fontId="14" fillId="0" borderId="50" xfId="61" applyNumberFormat="1" applyFont="1" applyBorder="1" applyAlignment="1" applyProtection="1">
      <alignment horizontal="left" vertical="top" wrapText="1"/>
    </xf>
    <xf numFmtId="0" fontId="14" fillId="0" borderId="68" xfId="66" applyNumberFormat="1" applyFont="1" applyBorder="1" applyAlignment="1" applyProtection="1">
      <alignment horizontal="left" vertical="top" wrapText="1"/>
    </xf>
    <xf numFmtId="0" fontId="14" fillId="0" borderId="56" xfId="66" applyNumberFormat="1" applyFont="1" applyBorder="1" applyAlignment="1" applyProtection="1">
      <alignment horizontal="left" vertical="top" wrapText="1"/>
    </xf>
    <xf numFmtId="0" fontId="14" fillId="0" borderId="55" xfId="66" applyNumberFormat="1" applyFont="1" applyBorder="1" applyAlignment="1" applyProtection="1">
      <alignment horizontal="left" vertical="top" wrapText="1"/>
    </xf>
    <xf numFmtId="0" fontId="14" fillId="0" borderId="2" xfId="66" applyNumberFormat="1" applyFont="1" applyBorder="1" applyAlignment="1" applyProtection="1">
      <alignment horizontal="left" vertical="top" wrapText="1"/>
    </xf>
    <xf numFmtId="0" fontId="14" fillId="0" borderId="55" xfId="71" applyNumberFormat="1" applyFont="1" applyBorder="1" applyAlignment="1" applyProtection="1">
      <alignment vertical="top"/>
    </xf>
    <xf numFmtId="0" fontId="14" fillId="0" borderId="54" xfId="73" applyNumberFormat="1" applyFont="1" applyBorder="1" applyAlignment="1" applyProtection="1">
      <alignment horizontal="left" vertical="top" wrapText="1"/>
    </xf>
    <xf numFmtId="0" fontId="23" fillId="0" borderId="41" xfId="50" applyNumberFormat="1" applyFont="1" applyBorder="1" applyProtection="1">
      <alignment horizontal="center" vertical="top" wrapText="1"/>
    </xf>
    <xf numFmtId="0" fontId="23" fillId="0" borderId="42" xfId="26" applyNumberFormat="1" applyFont="1" applyBorder="1" applyProtection="1">
      <alignment horizontal="center" vertical="top" wrapText="1"/>
    </xf>
    <xf numFmtId="49" fontId="23" fillId="0" borderId="42" xfId="52" applyNumberFormat="1" applyFont="1" applyBorder="1" applyProtection="1">
      <alignment horizontal="center" vertical="top" wrapText="1"/>
    </xf>
    <xf numFmtId="49" fontId="23" fillId="0" borderId="42" xfId="52" applyNumberFormat="1" applyFont="1" applyBorder="1" applyAlignment="1" applyProtection="1">
      <alignment horizontal="center" vertical="top" wrapText="1"/>
    </xf>
    <xf numFmtId="49" fontId="23" fillId="0" borderId="43" xfId="52" applyNumberFormat="1" applyFont="1" applyBorder="1" applyAlignment="1" applyProtection="1">
      <alignment horizontal="center" vertical="top" wrapText="1"/>
    </xf>
    <xf numFmtId="0" fontId="23" fillId="0" borderId="45" xfId="92" applyNumberFormat="1" applyFont="1" applyBorder="1" applyProtection="1">
      <alignment horizontal="center"/>
    </xf>
    <xf numFmtId="0" fontId="29" fillId="0" borderId="47" xfId="86" applyNumberFormat="1" applyFont="1" applyBorder="1" applyAlignment="1" applyProtection="1">
      <alignment horizontal="right"/>
    </xf>
    <xf numFmtId="49" fontId="14" fillId="0" borderId="49" xfId="95" applyNumberFormat="1" applyFont="1" applyBorder="1" applyProtection="1">
      <alignment horizontal="center" vertical="center"/>
    </xf>
    <xf numFmtId="165" fontId="14" fillId="0" borderId="22" xfId="96" applyNumberFormat="1" applyFont="1" applyProtection="1">
      <alignment horizontal="right" vertical="center" shrinkToFit="1"/>
    </xf>
    <xf numFmtId="165" fontId="14" fillId="0" borderId="23" xfId="97" applyNumberFormat="1" applyFont="1" applyProtection="1">
      <alignment horizontal="right" vertical="center" shrinkToFit="1"/>
    </xf>
    <xf numFmtId="49" fontId="14" fillId="0" borderId="81" xfId="63" applyNumberFormat="1" applyFont="1" applyBorder="1" applyProtection="1">
      <alignment horizontal="center" vertical="center"/>
    </xf>
    <xf numFmtId="0" fontId="14" fillId="0" borderId="26" xfId="99" applyNumberFormat="1" applyFont="1" applyProtection="1"/>
    <xf numFmtId="165" fontId="14" fillId="0" borderId="69" xfId="96" applyNumberFormat="1" applyFont="1" applyBorder="1" applyProtection="1">
      <alignment horizontal="right" vertical="center" shrinkToFit="1"/>
    </xf>
    <xf numFmtId="49" fontId="14" fillId="0" borderId="12" xfId="102" applyNumberFormat="1" applyFont="1" applyBorder="1" applyProtection="1">
      <alignment horizontal="center" vertical="center"/>
    </xf>
    <xf numFmtId="165" fontId="14" fillId="0" borderId="11" xfId="103" applyNumberFormat="1" applyFont="1" applyProtection="1">
      <alignment horizontal="right" vertical="center" shrinkToFit="1"/>
    </xf>
    <xf numFmtId="49" fontId="14" fillId="0" borderId="72" xfId="63" applyNumberFormat="1" applyFont="1" applyBorder="1" applyProtection="1">
      <alignment horizontal="center" vertical="center"/>
    </xf>
    <xf numFmtId="49" fontId="14" fillId="0" borderId="88" xfId="63" applyNumberFormat="1" applyFont="1" applyBorder="1" applyProtection="1">
      <alignment horizontal="center" vertical="center"/>
    </xf>
    <xf numFmtId="0" fontId="23" fillId="0" borderId="41" xfId="26" applyNumberFormat="1" applyFont="1" applyBorder="1" applyProtection="1">
      <alignment horizontal="center" vertical="top" wrapText="1"/>
    </xf>
    <xf numFmtId="0" fontId="23" fillId="0" borderId="44" xfId="26" applyFont="1" applyBorder="1" applyProtection="1">
      <alignment horizontal="center" vertical="top" wrapText="1"/>
      <protection locked="0"/>
    </xf>
    <xf numFmtId="0" fontId="27" fillId="0" borderId="47" xfId="25" applyNumberFormat="1" applyFont="1" applyBorder="1" applyAlignment="1" applyProtection="1">
      <alignment horizontal="right"/>
    </xf>
    <xf numFmtId="0" fontId="27" fillId="0" borderId="47" xfId="25" applyFont="1" applyBorder="1" applyAlignment="1">
      <alignment horizontal="right"/>
    </xf>
    <xf numFmtId="0" fontId="23" fillId="0" borderId="42" xfId="26" applyNumberFormat="1" applyFont="1" applyBorder="1" applyProtection="1">
      <alignment horizontal="center" vertical="top" wrapText="1"/>
    </xf>
    <xf numFmtId="0" fontId="23" fillId="0" borderId="45" xfId="26" applyFont="1" applyBorder="1" applyProtection="1">
      <alignment horizontal="center" vertical="top" wrapText="1"/>
      <protection locked="0"/>
    </xf>
    <xf numFmtId="49" fontId="23" fillId="0" borderId="42" xfId="30" applyFont="1" applyBorder="1" applyAlignment="1" applyProtection="1">
      <alignment horizontal="center" vertical="top" wrapText="1"/>
    </xf>
    <xf numFmtId="49" fontId="23" fillId="0" borderId="45" xfId="30" applyFont="1" applyBorder="1" applyAlignment="1" applyProtection="1">
      <alignment horizontal="center" vertical="top" wrapText="1"/>
      <protection locked="0"/>
    </xf>
    <xf numFmtId="0" fontId="24" fillId="0" borderId="45" xfId="0" applyFont="1" applyBorder="1" applyAlignment="1">
      <alignment horizontal="center" vertical="top" wrapText="1"/>
    </xf>
    <xf numFmtId="0" fontId="25" fillId="0" borderId="1" xfId="40" applyNumberFormat="1" applyFont="1" applyFill="1" applyBorder="1" applyAlignment="1" applyProtection="1">
      <alignment horizontal="right" wrapText="1"/>
    </xf>
    <xf numFmtId="0" fontId="0" fillId="0" borderId="0" xfId="0" applyAlignment="1"/>
    <xf numFmtId="49" fontId="23" fillId="0" borderId="43" xfId="30" applyFont="1" applyBorder="1" applyAlignment="1" applyProtection="1">
      <alignment horizontal="center" vertical="top" wrapText="1"/>
    </xf>
    <xf numFmtId="49" fontId="23" fillId="0" borderId="46" xfId="30" applyFont="1" applyBorder="1" applyAlignment="1" applyProtection="1">
      <alignment horizontal="center" vertical="top" wrapText="1"/>
      <protection locked="0"/>
    </xf>
    <xf numFmtId="0" fontId="26" fillId="0" borderId="1" xfId="1" applyNumberFormat="1" applyFont="1" applyBorder="1" applyAlignment="1" applyProtection="1">
      <alignment horizontal="center" vertical="top" wrapText="1"/>
    </xf>
    <xf numFmtId="0" fontId="0" fillId="0" borderId="0" xfId="0" applyAlignment="1">
      <alignment vertical="top"/>
    </xf>
    <xf numFmtId="0" fontId="10" fillId="0" borderId="1" xfId="25" applyNumberFormat="1" applyBorder="1" applyProtection="1">
      <alignment horizontal="center"/>
    </xf>
    <xf numFmtId="0" fontId="11" fillId="0" borderId="1" xfId="47" applyNumberFormat="1" applyAlignment="1" applyProtection="1">
      <alignment horizontal="center"/>
    </xf>
    <xf numFmtId="0" fontId="11" fillId="0" borderId="1" xfId="47" applyAlignment="1">
      <alignment horizontal="center"/>
    </xf>
    <xf numFmtId="0" fontId="11" fillId="0" borderId="1" xfId="47" applyNumberFormat="1" applyAlignment="1" applyProtection="1">
      <alignment horizontal="center" wrapText="1"/>
    </xf>
    <xf numFmtId="0" fontId="11" fillId="0" borderId="1" xfId="47" applyAlignment="1">
      <alignment horizontal="center" wrapText="1"/>
    </xf>
    <xf numFmtId="0" fontId="0" fillId="0" borderId="0" xfId="0" applyAlignment="1">
      <alignment wrapText="1"/>
    </xf>
    <xf numFmtId="0" fontId="14" fillId="0" borderId="94" xfId="111" applyNumberFormat="1" applyFont="1" applyBorder="1" applyAlignment="1" applyProtection="1">
      <alignment horizontal="left" vertical="top" wrapText="1"/>
    </xf>
    <xf numFmtId="0" fontId="14" fillId="0" borderId="93" xfId="111" applyFont="1" applyBorder="1" applyAlignment="1">
      <alignment horizontal="left" vertical="top" wrapText="1"/>
    </xf>
    <xf numFmtId="0" fontId="14" fillId="0" borderId="92" xfId="111" applyNumberFormat="1" applyFont="1" applyBorder="1" applyAlignment="1" applyProtection="1">
      <alignment horizontal="left" vertical="top" wrapText="1"/>
    </xf>
    <xf numFmtId="0" fontId="14" fillId="0" borderId="89" xfId="111" applyFont="1" applyBorder="1" applyAlignment="1">
      <alignment horizontal="left" vertical="top" wrapText="1"/>
    </xf>
    <xf numFmtId="0" fontId="14" fillId="0" borderId="95" xfId="111" applyNumberFormat="1" applyFont="1" applyBorder="1" applyAlignment="1" applyProtection="1">
      <alignment horizontal="left" vertical="top" wrapText="1"/>
    </xf>
    <xf numFmtId="0" fontId="14" fillId="0" borderId="80" xfId="111" applyFont="1" applyBorder="1" applyAlignment="1">
      <alignment horizontal="left" vertical="top" wrapText="1"/>
    </xf>
    <xf numFmtId="0" fontId="28" fillId="0" borderId="7" xfId="109" applyNumberFormat="1" applyFont="1" applyBorder="1" applyAlignment="1" applyProtection="1">
      <alignment vertical="top" wrapText="1"/>
    </xf>
    <xf numFmtId="0" fontId="28" fillId="0" borderId="87" xfId="109" applyFont="1" applyBorder="1" applyAlignment="1">
      <alignment vertical="top" wrapText="1"/>
    </xf>
    <xf numFmtId="0" fontId="14" fillId="0" borderId="38" xfId="111" applyNumberFormat="1" applyFont="1" applyBorder="1" applyAlignment="1" applyProtection="1">
      <alignment horizontal="left" vertical="top" wrapText="1"/>
    </xf>
    <xf numFmtId="0" fontId="14" fillId="0" borderId="86" xfId="111" applyFont="1" applyBorder="1" applyAlignment="1">
      <alignment horizontal="left" vertical="top" wrapText="1"/>
    </xf>
    <xf numFmtId="0" fontId="14" fillId="0" borderId="8" xfId="111" applyNumberFormat="1" applyFont="1" applyBorder="1" applyAlignment="1" applyProtection="1">
      <alignment horizontal="left" vertical="top" wrapText="1"/>
    </xf>
    <xf numFmtId="0" fontId="14" fillId="0" borderId="85" xfId="111" applyFont="1" applyBorder="1" applyAlignment="1">
      <alignment horizontal="left" vertical="top" wrapText="1"/>
    </xf>
    <xf numFmtId="0" fontId="14" fillId="0" borderId="97" xfId="111" applyNumberFormat="1" applyFont="1" applyBorder="1" applyAlignment="1" applyProtection="1">
      <alignment horizontal="left" vertical="top" wrapText="1"/>
    </xf>
    <xf numFmtId="0" fontId="14" fillId="0" borderId="96" xfId="111" applyFont="1" applyBorder="1" applyAlignment="1">
      <alignment horizontal="left" vertical="top" wrapText="1"/>
    </xf>
    <xf numFmtId="0" fontId="14" fillId="0" borderId="90" xfId="111" applyNumberFormat="1" applyFont="1" applyBorder="1" applyAlignment="1" applyProtection="1">
      <alignment horizontal="left" vertical="top" wrapText="1"/>
    </xf>
    <xf numFmtId="0" fontId="14" fillId="0" borderId="91" xfId="111" applyFont="1" applyBorder="1" applyAlignment="1">
      <alignment horizontal="left" vertical="top" wrapText="1"/>
    </xf>
    <xf numFmtId="0" fontId="14" fillId="0" borderId="36" xfId="98" applyNumberFormat="1" applyFont="1" applyBorder="1" applyAlignment="1" applyProtection="1">
      <alignment horizontal="left" vertical="top" wrapText="1"/>
    </xf>
    <xf numFmtId="0" fontId="14" fillId="0" borderId="84" xfId="98" applyFont="1" applyBorder="1" applyAlignment="1">
      <alignment horizontal="left" vertical="top" wrapText="1"/>
    </xf>
    <xf numFmtId="0" fontId="14" fillId="0" borderId="8" xfId="98" applyNumberFormat="1" applyFont="1" applyBorder="1" applyAlignment="1" applyProtection="1">
      <alignment horizontal="left" vertical="top" wrapText="1"/>
    </xf>
    <xf numFmtId="0" fontId="14" fillId="0" borderId="85" xfId="98" applyFont="1" applyBorder="1" applyAlignment="1">
      <alignment horizontal="left" vertical="top" wrapText="1"/>
    </xf>
    <xf numFmtId="0" fontId="14" fillId="0" borderId="94" xfId="107" applyNumberFormat="1" applyFont="1" applyBorder="1" applyAlignment="1" applyProtection="1">
      <alignment horizontal="left" vertical="top" wrapText="1"/>
    </xf>
    <xf numFmtId="0" fontId="14" fillId="0" borderId="93" xfId="107" applyFont="1" applyBorder="1" applyAlignment="1">
      <alignment horizontal="left" vertical="top" wrapText="1"/>
    </xf>
    <xf numFmtId="0" fontId="23" fillId="0" borderId="43" xfId="89" applyNumberFormat="1" applyFont="1" applyBorder="1" applyProtection="1">
      <alignment horizontal="center" vertical="top" wrapText="1"/>
    </xf>
    <xf numFmtId="0" fontId="23" fillId="0" borderId="46" xfId="89" applyFont="1" applyBorder="1">
      <alignment horizontal="center" vertical="top" wrapText="1"/>
    </xf>
    <xf numFmtId="0" fontId="23" fillId="0" borderId="42" xfId="89" applyNumberFormat="1" applyFont="1" applyBorder="1" applyAlignment="1" applyProtection="1">
      <alignment horizontal="center" vertical="top" wrapText="1"/>
    </xf>
    <xf numFmtId="0" fontId="24" fillId="0" borderId="45" xfId="0" applyFont="1" applyBorder="1" applyAlignment="1">
      <alignment horizontal="center" vertical="top"/>
    </xf>
    <xf numFmtId="0" fontId="23" fillId="0" borderId="41" xfId="87" applyNumberFormat="1" applyFont="1" applyBorder="1" applyProtection="1">
      <alignment horizontal="center" vertical="top" wrapText="1"/>
    </xf>
    <xf numFmtId="0" fontId="23" fillId="0" borderId="42" xfId="87" applyFont="1" applyBorder="1">
      <alignment horizontal="center" vertical="top" wrapText="1"/>
    </xf>
    <xf numFmtId="0" fontId="23" fillId="0" borderId="44" xfId="87" applyFont="1" applyBorder="1">
      <alignment horizontal="center" vertical="top" wrapText="1"/>
    </xf>
    <xf numFmtId="0" fontId="23" fillId="0" borderId="45" xfId="87" applyFont="1" applyBorder="1">
      <alignment horizontal="center" vertical="top" wrapText="1"/>
    </xf>
    <xf numFmtId="0" fontId="23" fillId="0" borderId="42" xfId="89" applyNumberFormat="1" applyFont="1" applyBorder="1" applyProtection="1">
      <alignment horizontal="center" vertical="top" wrapText="1"/>
    </xf>
    <xf numFmtId="0" fontId="23" fillId="0" borderId="45" xfId="89" applyFont="1" applyBorder="1">
      <alignment horizontal="center" vertical="top" wrapText="1"/>
    </xf>
    <xf numFmtId="0" fontId="23" fillId="0" borderId="44" xfId="91" applyNumberFormat="1" applyFont="1" applyBorder="1" applyProtection="1">
      <alignment horizontal="center"/>
    </xf>
    <xf numFmtId="0" fontId="23" fillId="0" borderId="45" xfId="91" applyFont="1" applyBorder="1">
      <alignment horizontal="center"/>
    </xf>
    <xf numFmtId="0" fontId="14" fillId="0" borderId="82" xfId="93" applyNumberFormat="1" applyFont="1" applyBorder="1" applyAlignment="1" applyProtection="1">
      <alignment horizontal="left" vertical="top" wrapText="1"/>
    </xf>
    <xf numFmtId="0" fontId="14" fillId="0" borderId="83" xfId="93" applyFont="1" applyBorder="1" applyAlignment="1">
      <alignment horizontal="left" vertical="top" wrapText="1"/>
    </xf>
    <xf numFmtId="0" fontId="14" fillId="0" borderId="8" xfId="93" applyNumberFormat="1" applyFont="1" applyBorder="1" applyAlignment="1" applyProtection="1">
      <alignment horizontal="left" vertical="top" wrapText="1"/>
    </xf>
    <xf numFmtId="0" fontId="14" fillId="0" borderId="85" xfId="93" applyFont="1" applyBorder="1" applyAlignment="1">
      <alignment horizontal="left" vertical="top" wrapText="1"/>
    </xf>
  </cellXfs>
  <cellStyles count="168">
    <cellStyle name="br" xfId="161"/>
    <cellStyle name="col" xfId="160"/>
    <cellStyle name="st166" xfId="157"/>
    <cellStyle name="style0" xfId="162"/>
    <cellStyle name="td" xfId="163"/>
    <cellStyle name="tr" xfId="159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09"/>
    <cellStyle name="xl132" xfId="111"/>
    <cellStyle name="xl133" xfId="110"/>
    <cellStyle name="xl134" xfId="133"/>
    <cellStyle name="xl135" xfId="135"/>
    <cellStyle name="xl136" xfId="141"/>
    <cellStyle name="xl137" xfId="145"/>
    <cellStyle name="xl138" xfId="148"/>
    <cellStyle name="xl139" xfId="151"/>
    <cellStyle name="xl140" xfId="152"/>
    <cellStyle name="xl141" xfId="146"/>
    <cellStyle name="xl142" xfId="112"/>
    <cellStyle name="xl143" xfId="121"/>
    <cellStyle name="xl144" xfId="166"/>
    <cellStyle name="xl145" xfId="142"/>
    <cellStyle name="xl146" xfId="149"/>
    <cellStyle name="xl147" xfId="136"/>
    <cellStyle name="xl148" xfId="113"/>
    <cellStyle name="xl149" xfId="117"/>
    <cellStyle name="xl150" xfId="122"/>
    <cellStyle name="xl151" xfId="126"/>
    <cellStyle name="xl152" xfId="134"/>
    <cellStyle name="xl153" xfId="137"/>
    <cellStyle name="xl154" xfId="150"/>
    <cellStyle name="xl155" xfId="154"/>
    <cellStyle name="xl156" xfId="158"/>
    <cellStyle name="xl157" xfId="114"/>
    <cellStyle name="xl158" xfId="118"/>
    <cellStyle name="xl159" xfId="123"/>
    <cellStyle name="xl160" xfId="155"/>
    <cellStyle name="xl161" xfId="167"/>
    <cellStyle name="xl162" xfId="156"/>
    <cellStyle name="xl163" xfId="119"/>
    <cellStyle name="xl164" xfId="124"/>
    <cellStyle name="xl165" xfId="127"/>
    <cellStyle name="xl166" xfId="130"/>
    <cellStyle name="xl167" xfId="138"/>
    <cellStyle name="xl168" xfId="143"/>
    <cellStyle name="xl169" xfId="153"/>
    <cellStyle name="xl170" xfId="147"/>
    <cellStyle name="xl171" xfId="140"/>
    <cellStyle name="xl172" xfId="115"/>
    <cellStyle name="xl173" xfId="128"/>
    <cellStyle name="xl174" xfId="131"/>
    <cellStyle name="xl175" xfId="144"/>
    <cellStyle name="xl176" xfId="139"/>
    <cellStyle name="xl177" xfId="116"/>
    <cellStyle name="xl178" xfId="120"/>
    <cellStyle name="xl179" xfId="125"/>
    <cellStyle name="xl180" xfId="129"/>
    <cellStyle name="xl181" xfId="132"/>
    <cellStyle name="xl21" xfId="164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5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1"/>
  <sheetViews>
    <sheetView topLeftCell="A77" zoomScaleSheetLayoutView="100" workbookViewId="0">
      <selection activeCell="B7" sqref="B7:F7"/>
    </sheetView>
  </sheetViews>
  <sheetFormatPr defaultColWidth="9.140625" defaultRowHeight="15"/>
  <cols>
    <col min="1" max="1" width="0.5703125" style="1" customWidth="1"/>
    <col min="2" max="2" width="68" style="1" customWidth="1"/>
    <col min="3" max="3" width="21.140625" style="1" customWidth="1"/>
    <col min="4" max="5" width="12.140625" style="1" customWidth="1"/>
    <col min="6" max="6" width="11.5703125" style="1" customWidth="1"/>
    <col min="7" max="7" width="9.140625" style="1" customWidth="1"/>
    <col min="8" max="16384" width="9.140625" style="1"/>
  </cols>
  <sheetData>
    <row r="1" spans="2:7" ht="12.95" customHeight="1">
      <c r="B1" s="2"/>
      <c r="D1" s="115" t="s">
        <v>376</v>
      </c>
      <c r="E1" s="116"/>
      <c r="F1" s="116"/>
      <c r="G1" s="3"/>
    </row>
    <row r="2" spans="2:7" ht="12.95" customHeight="1">
      <c r="B2" s="2"/>
      <c r="D2" s="115" t="s">
        <v>377</v>
      </c>
      <c r="E2" s="116"/>
      <c r="F2" s="116"/>
      <c r="G2" s="3"/>
    </row>
    <row r="3" spans="2:7" ht="12.95" customHeight="1">
      <c r="B3" s="2"/>
      <c r="D3" s="115" t="s">
        <v>378</v>
      </c>
      <c r="E3" s="116"/>
      <c r="F3" s="116"/>
      <c r="G3" s="3"/>
    </row>
    <row r="4" spans="2:7" ht="12.95" customHeight="1">
      <c r="B4" s="2"/>
      <c r="D4" s="115" t="s">
        <v>382</v>
      </c>
      <c r="E4" s="116"/>
      <c r="F4" s="116"/>
      <c r="G4" s="3"/>
    </row>
    <row r="5" spans="2:7" ht="12.95" customHeight="1">
      <c r="B5" s="2"/>
      <c r="C5" s="115" t="s">
        <v>394</v>
      </c>
      <c r="D5" s="116"/>
      <c r="E5" s="116"/>
      <c r="F5" s="116"/>
      <c r="G5" s="3"/>
    </row>
    <row r="6" spans="2:7" ht="12.95" customHeight="1">
      <c r="B6" s="2"/>
      <c r="C6" s="13"/>
      <c r="D6" s="14"/>
      <c r="E6" s="14"/>
      <c r="F6" s="14"/>
      <c r="G6" s="3"/>
    </row>
    <row r="7" spans="2:7" ht="37.5" customHeight="1">
      <c r="B7" s="119" t="s">
        <v>383</v>
      </c>
      <c r="C7" s="120"/>
      <c r="D7" s="120"/>
      <c r="E7" s="120"/>
      <c r="F7" s="120"/>
      <c r="G7" s="3"/>
    </row>
    <row r="8" spans="2:7" ht="14.25" customHeight="1">
      <c r="B8" s="15"/>
      <c r="C8" s="16"/>
      <c r="D8" s="16"/>
      <c r="E8" s="16"/>
      <c r="F8" s="16"/>
      <c r="G8" s="3"/>
    </row>
    <row r="9" spans="2:7" ht="15.75" customHeight="1">
      <c r="B9" s="121" t="s">
        <v>0</v>
      </c>
      <c r="C9" s="121"/>
      <c r="D9" s="121"/>
      <c r="E9" s="121"/>
      <c r="F9" s="121"/>
      <c r="G9" s="3"/>
    </row>
    <row r="10" spans="2:7" ht="14.1" customHeight="1" thickBot="1">
      <c r="B10" s="108" t="s">
        <v>384</v>
      </c>
      <c r="C10" s="109"/>
      <c r="D10" s="109"/>
      <c r="E10" s="109"/>
      <c r="F10" s="109"/>
      <c r="G10" s="3"/>
    </row>
    <row r="11" spans="2:7" ht="12.75" customHeight="1">
      <c r="B11" s="106" t="s">
        <v>1</v>
      </c>
      <c r="C11" s="110" t="s">
        <v>2</v>
      </c>
      <c r="D11" s="112" t="s">
        <v>379</v>
      </c>
      <c r="E11" s="112" t="s">
        <v>3</v>
      </c>
      <c r="F11" s="117" t="s">
        <v>380</v>
      </c>
      <c r="G11" s="3"/>
    </row>
    <row r="12" spans="2:7" ht="9.9499999999999993" customHeight="1">
      <c r="B12" s="107"/>
      <c r="C12" s="111"/>
      <c r="D12" s="113"/>
      <c r="E12" s="114"/>
      <c r="F12" s="118"/>
      <c r="G12" s="3"/>
    </row>
    <row r="13" spans="2:7" ht="9.9499999999999993" customHeight="1">
      <c r="B13" s="107"/>
      <c r="C13" s="111"/>
      <c r="D13" s="113"/>
      <c r="E13" s="114"/>
      <c r="F13" s="118"/>
      <c r="G13" s="3"/>
    </row>
    <row r="14" spans="2:7" ht="9.9499999999999993" customHeight="1">
      <c r="B14" s="107"/>
      <c r="C14" s="111"/>
      <c r="D14" s="113"/>
      <c r="E14" s="114"/>
      <c r="F14" s="118"/>
      <c r="G14" s="3"/>
    </row>
    <row r="15" spans="2:7" ht="6" customHeight="1">
      <c r="B15" s="107"/>
      <c r="C15" s="111"/>
      <c r="D15" s="113"/>
      <c r="E15" s="114"/>
      <c r="F15" s="118"/>
      <c r="G15" s="3"/>
    </row>
    <row r="16" spans="2:7" ht="15" customHeight="1">
      <c r="B16" s="19">
        <v>1</v>
      </c>
      <c r="C16" s="10">
        <v>2</v>
      </c>
      <c r="D16" s="11" t="s">
        <v>381</v>
      </c>
      <c r="E16" s="11" t="s">
        <v>4</v>
      </c>
      <c r="F16" s="12" t="s">
        <v>5</v>
      </c>
      <c r="G16" s="3"/>
    </row>
    <row r="17" spans="1:7" ht="12.95" customHeight="1">
      <c r="A17" s="18"/>
      <c r="B17" s="21" t="s">
        <v>6</v>
      </c>
      <c r="C17" s="22" t="s">
        <v>7</v>
      </c>
      <c r="D17" s="23">
        <v>18295448.640000001</v>
      </c>
      <c r="E17" s="23">
        <v>10357042.300000001</v>
      </c>
      <c r="F17" s="24">
        <f>E17/D17*100</f>
        <v>56.609938918666501</v>
      </c>
      <c r="G17" s="3"/>
    </row>
    <row r="18" spans="1:7" ht="12.75" customHeight="1">
      <c r="A18" s="18"/>
      <c r="B18" s="25" t="s">
        <v>9</v>
      </c>
      <c r="C18" s="26"/>
      <c r="D18" s="27"/>
      <c r="E18" s="28"/>
      <c r="F18" s="29"/>
      <c r="G18" s="3"/>
    </row>
    <row r="19" spans="1:7" ht="15" customHeight="1">
      <c r="A19" s="18"/>
      <c r="B19" s="30" t="s">
        <v>10</v>
      </c>
      <c r="C19" s="31" t="s">
        <v>11</v>
      </c>
      <c r="D19" s="32">
        <v>8828400</v>
      </c>
      <c r="E19" s="32">
        <v>3319487.52</v>
      </c>
      <c r="F19" s="33">
        <f t="shared" ref="F19:F81" si="0">E19/D19*100</f>
        <v>37.600103302976756</v>
      </c>
      <c r="G19" s="3"/>
    </row>
    <row r="20" spans="1:7">
      <c r="A20" s="18"/>
      <c r="B20" s="30" t="s">
        <v>12</v>
      </c>
      <c r="C20" s="31" t="s">
        <v>13</v>
      </c>
      <c r="D20" s="32">
        <v>1236200</v>
      </c>
      <c r="E20" s="32">
        <v>863790.42</v>
      </c>
      <c r="F20" s="24">
        <f t="shared" si="0"/>
        <v>69.874649733052905</v>
      </c>
      <c r="G20" s="3"/>
    </row>
    <row r="21" spans="1:7">
      <c r="A21" s="18"/>
      <c r="B21" s="30" t="s">
        <v>14</v>
      </c>
      <c r="C21" s="34" t="s">
        <v>15</v>
      </c>
      <c r="D21" s="32">
        <v>1236200</v>
      </c>
      <c r="E21" s="32">
        <v>863790.42</v>
      </c>
      <c r="F21" s="29">
        <f t="shared" si="0"/>
        <v>69.874649733052905</v>
      </c>
      <c r="G21" s="3"/>
    </row>
    <row r="22" spans="1:7" ht="50.25" customHeight="1">
      <c r="A22" s="18"/>
      <c r="B22" s="35" t="s">
        <v>16</v>
      </c>
      <c r="C22" s="36" t="s">
        <v>17</v>
      </c>
      <c r="D22" s="37">
        <v>1224200</v>
      </c>
      <c r="E22" s="32">
        <v>853160.49</v>
      </c>
      <c r="F22" s="24">
        <f t="shared" si="0"/>
        <v>69.691266949844803</v>
      </c>
      <c r="G22" s="3"/>
    </row>
    <row r="23" spans="1:7" ht="74.25" customHeight="1">
      <c r="A23" s="18"/>
      <c r="B23" s="35" t="s">
        <v>18</v>
      </c>
      <c r="C23" s="38" t="s">
        <v>19</v>
      </c>
      <c r="D23" s="37">
        <v>1224200</v>
      </c>
      <c r="E23" s="32">
        <v>852601.46</v>
      </c>
      <c r="F23" s="33">
        <f t="shared" si="0"/>
        <v>69.645602025812764</v>
      </c>
      <c r="G23" s="3"/>
    </row>
    <row r="24" spans="1:7" ht="50.25" customHeight="1">
      <c r="A24" s="18"/>
      <c r="B24" s="35" t="s">
        <v>20</v>
      </c>
      <c r="C24" s="39" t="s">
        <v>21</v>
      </c>
      <c r="D24" s="37" t="s">
        <v>8</v>
      </c>
      <c r="E24" s="32">
        <v>-200.27</v>
      </c>
      <c r="F24" s="24">
        <v>0</v>
      </c>
      <c r="G24" s="3"/>
    </row>
    <row r="25" spans="1:7" ht="72" customHeight="1">
      <c r="A25" s="18"/>
      <c r="B25" s="35" t="s">
        <v>22</v>
      </c>
      <c r="C25" s="36" t="s">
        <v>23</v>
      </c>
      <c r="D25" s="37" t="s">
        <v>8</v>
      </c>
      <c r="E25" s="32">
        <v>759.3</v>
      </c>
      <c r="F25" s="40">
        <v>0</v>
      </c>
      <c r="G25" s="3"/>
    </row>
    <row r="26" spans="1:7" ht="74.25" customHeight="1">
      <c r="A26" s="18"/>
      <c r="B26" s="35" t="s">
        <v>24</v>
      </c>
      <c r="C26" s="38" t="s">
        <v>25</v>
      </c>
      <c r="D26" s="37">
        <v>1500</v>
      </c>
      <c r="E26" s="32">
        <v>4.8</v>
      </c>
      <c r="F26" s="24">
        <f t="shared" si="0"/>
        <v>0.31999999999999995</v>
      </c>
      <c r="G26" s="3"/>
    </row>
    <row r="27" spans="1:7" ht="87.75" customHeight="1">
      <c r="A27" s="18"/>
      <c r="B27" s="35" t="s">
        <v>26</v>
      </c>
      <c r="C27" s="39" t="s">
        <v>27</v>
      </c>
      <c r="D27" s="37">
        <v>1500</v>
      </c>
      <c r="E27" s="32">
        <v>-26.78</v>
      </c>
      <c r="F27" s="24">
        <f t="shared" si="0"/>
        <v>-1.7853333333333337</v>
      </c>
      <c r="G27" s="3"/>
    </row>
    <row r="28" spans="1:7" ht="72.75" customHeight="1">
      <c r="A28" s="18"/>
      <c r="B28" s="41" t="s">
        <v>28</v>
      </c>
      <c r="C28" s="31" t="s">
        <v>29</v>
      </c>
      <c r="D28" s="32" t="s">
        <v>8</v>
      </c>
      <c r="E28" s="32">
        <v>31.58</v>
      </c>
      <c r="F28" s="40">
        <v>0</v>
      </c>
      <c r="G28" s="3"/>
    </row>
    <row r="29" spans="1:7" ht="24.75" customHeight="1">
      <c r="A29" s="18"/>
      <c r="B29" s="30" t="s">
        <v>30</v>
      </c>
      <c r="C29" s="31" t="s">
        <v>31</v>
      </c>
      <c r="D29" s="32">
        <v>10500</v>
      </c>
      <c r="E29" s="32">
        <v>10625.13</v>
      </c>
      <c r="F29" s="24">
        <f t="shared" si="0"/>
        <v>101.19171428571427</v>
      </c>
      <c r="G29" s="3"/>
    </row>
    <row r="30" spans="1:7" ht="48.75" customHeight="1">
      <c r="A30" s="18"/>
      <c r="B30" s="30" t="s">
        <v>32</v>
      </c>
      <c r="C30" s="31" t="s">
        <v>33</v>
      </c>
      <c r="D30" s="32">
        <v>10500</v>
      </c>
      <c r="E30" s="32">
        <v>10121.09</v>
      </c>
      <c r="F30" s="24">
        <f t="shared" si="0"/>
        <v>96.391333333333336</v>
      </c>
      <c r="G30" s="3"/>
    </row>
    <row r="31" spans="1:7" ht="39" customHeight="1">
      <c r="A31" s="18"/>
      <c r="B31" s="41" t="s">
        <v>34</v>
      </c>
      <c r="C31" s="31" t="s">
        <v>35</v>
      </c>
      <c r="D31" s="32" t="s">
        <v>8</v>
      </c>
      <c r="E31" s="32">
        <v>111.96</v>
      </c>
      <c r="F31" s="40">
        <v>0</v>
      </c>
      <c r="G31" s="3"/>
    </row>
    <row r="32" spans="1:7" ht="51" customHeight="1">
      <c r="A32" s="18"/>
      <c r="B32" s="30" t="s">
        <v>36</v>
      </c>
      <c r="C32" s="31" t="s">
        <v>37</v>
      </c>
      <c r="D32" s="32" t="s">
        <v>8</v>
      </c>
      <c r="E32" s="32">
        <v>392.08</v>
      </c>
      <c r="F32" s="40">
        <v>0</v>
      </c>
      <c r="G32" s="3"/>
    </row>
    <row r="33" spans="1:7">
      <c r="A33" s="18"/>
      <c r="B33" s="30" t="s">
        <v>38</v>
      </c>
      <c r="C33" s="31" t="s">
        <v>39</v>
      </c>
      <c r="D33" s="32">
        <v>217100</v>
      </c>
      <c r="E33" s="32">
        <v>663131.18999999994</v>
      </c>
      <c r="F33" s="24">
        <f t="shared" si="0"/>
        <v>305.44964993090741</v>
      </c>
      <c r="G33" s="3"/>
    </row>
    <row r="34" spans="1:7">
      <c r="A34" s="18"/>
      <c r="B34" s="30" t="s">
        <v>40</v>
      </c>
      <c r="C34" s="31" t="s">
        <v>41</v>
      </c>
      <c r="D34" s="32">
        <v>217100</v>
      </c>
      <c r="E34" s="32">
        <v>663131.18999999994</v>
      </c>
      <c r="F34" s="29">
        <f t="shared" si="0"/>
        <v>305.44964993090741</v>
      </c>
      <c r="G34" s="3"/>
    </row>
    <row r="35" spans="1:7">
      <c r="A35" s="18"/>
      <c r="B35" s="30" t="s">
        <v>40</v>
      </c>
      <c r="C35" s="31" t="s">
        <v>42</v>
      </c>
      <c r="D35" s="32">
        <v>217100</v>
      </c>
      <c r="E35" s="32">
        <v>663131.18999999994</v>
      </c>
      <c r="F35" s="24">
        <f t="shared" si="0"/>
        <v>305.44964993090741</v>
      </c>
      <c r="G35" s="3"/>
    </row>
    <row r="36" spans="1:7" ht="26.25" customHeight="1">
      <c r="A36" s="18"/>
      <c r="B36" s="30" t="s">
        <v>43</v>
      </c>
      <c r="C36" s="34" t="s">
        <v>44</v>
      </c>
      <c r="D36" s="32">
        <v>217100</v>
      </c>
      <c r="E36" s="32">
        <v>663143.06999999995</v>
      </c>
      <c r="F36" s="24">
        <f t="shared" si="0"/>
        <v>305.45512206356517</v>
      </c>
      <c r="G36" s="3"/>
    </row>
    <row r="37" spans="1:7" ht="13.5" customHeight="1">
      <c r="A37" s="18"/>
      <c r="B37" s="35" t="s">
        <v>45</v>
      </c>
      <c r="C37" s="36" t="s">
        <v>46</v>
      </c>
      <c r="D37" s="37" t="s">
        <v>8</v>
      </c>
      <c r="E37" s="32">
        <v>-29.88</v>
      </c>
      <c r="F37" s="29">
        <v>0</v>
      </c>
      <c r="G37" s="3"/>
    </row>
    <row r="38" spans="1:7" ht="27" customHeight="1">
      <c r="A38" s="18"/>
      <c r="B38" s="35" t="s">
        <v>47</v>
      </c>
      <c r="C38" s="38" t="s">
        <v>48</v>
      </c>
      <c r="D38" s="37" t="s">
        <v>8</v>
      </c>
      <c r="E38" s="32">
        <v>18</v>
      </c>
      <c r="F38" s="33">
        <v>0</v>
      </c>
      <c r="G38" s="3"/>
    </row>
    <row r="39" spans="1:7">
      <c r="A39" s="18"/>
      <c r="B39" s="35" t="s">
        <v>49</v>
      </c>
      <c r="C39" s="38" t="s">
        <v>50</v>
      </c>
      <c r="D39" s="37">
        <v>7375100</v>
      </c>
      <c r="E39" s="32">
        <v>1792565.91</v>
      </c>
      <c r="F39" s="33">
        <f t="shared" si="0"/>
        <v>24.305648872557658</v>
      </c>
      <c r="G39" s="3"/>
    </row>
    <row r="40" spans="1:7">
      <c r="A40" s="18"/>
      <c r="B40" s="35" t="s">
        <v>51</v>
      </c>
      <c r="C40" s="38" t="s">
        <v>52</v>
      </c>
      <c r="D40" s="37">
        <v>3175100</v>
      </c>
      <c r="E40" s="32">
        <v>419256.95</v>
      </c>
      <c r="F40" s="24">
        <f t="shared" si="0"/>
        <v>13.204527416459324</v>
      </c>
      <c r="G40" s="3"/>
    </row>
    <row r="41" spans="1:7" ht="27" customHeight="1">
      <c r="A41" s="18"/>
      <c r="B41" s="35" t="s">
        <v>53</v>
      </c>
      <c r="C41" s="38" t="s">
        <v>54</v>
      </c>
      <c r="D41" s="37">
        <v>3175100</v>
      </c>
      <c r="E41" s="32">
        <v>419256.95</v>
      </c>
      <c r="F41" s="29">
        <f t="shared" si="0"/>
        <v>13.204527416459324</v>
      </c>
      <c r="G41" s="3"/>
    </row>
    <row r="42" spans="1:7" ht="49.5" customHeight="1">
      <c r="A42" s="18"/>
      <c r="B42" s="35" t="s">
        <v>55</v>
      </c>
      <c r="C42" s="39" t="s">
        <v>56</v>
      </c>
      <c r="D42" s="37">
        <v>3175100</v>
      </c>
      <c r="E42" s="32">
        <v>408721.89</v>
      </c>
      <c r="F42" s="24">
        <f t="shared" si="0"/>
        <v>12.87272495354477</v>
      </c>
      <c r="G42" s="3"/>
    </row>
    <row r="43" spans="1:7" ht="38.25" customHeight="1">
      <c r="A43" s="18"/>
      <c r="B43" s="41" t="s">
        <v>57</v>
      </c>
      <c r="C43" s="31" t="s">
        <v>58</v>
      </c>
      <c r="D43" s="32" t="s">
        <v>8</v>
      </c>
      <c r="E43" s="32">
        <v>10535.06</v>
      </c>
      <c r="F43" s="29">
        <v>0</v>
      </c>
      <c r="G43" s="3"/>
    </row>
    <row r="44" spans="1:7">
      <c r="A44" s="18"/>
      <c r="B44" s="30" t="s">
        <v>59</v>
      </c>
      <c r="C44" s="31" t="s">
        <v>60</v>
      </c>
      <c r="D44" s="32">
        <v>4200000</v>
      </c>
      <c r="E44" s="32">
        <v>1373308.96</v>
      </c>
      <c r="F44" s="24">
        <f t="shared" si="0"/>
        <v>32.697832380952377</v>
      </c>
      <c r="G44" s="3"/>
    </row>
    <row r="45" spans="1:7">
      <c r="A45" s="18"/>
      <c r="B45" s="30" t="s">
        <v>61</v>
      </c>
      <c r="C45" s="31" t="s">
        <v>62</v>
      </c>
      <c r="D45" s="32">
        <v>2281000</v>
      </c>
      <c r="E45" s="32">
        <v>973553.52</v>
      </c>
      <c r="F45" s="24">
        <f t="shared" si="0"/>
        <v>42.680996054362126</v>
      </c>
      <c r="G45" s="3"/>
    </row>
    <row r="46" spans="1:7" ht="24.75" customHeight="1">
      <c r="A46" s="18"/>
      <c r="B46" s="41" t="s">
        <v>63</v>
      </c>
      <c r="C46" s="31" t="s">
        <v>64</v>
      </c>
      <c r="D46" s="32">
        <v>2281000</v>
      </c>
      <c r="E46" s="32">
        <v>973553.52</v>
      </c>
      <c r="F46" s="40">
        <f t="shared" si="0"/>
        <v>42.680996054362126</v>
      </c>
      <c r="G46" s="3"/>
    </row>
    <row r="47" spans="1:7" ht="50.25" customHeight="1">
      <c r="A47" s="18"/>
      <c r="B47" s="30" t="s">
        <v>65</v>
      </c>
      <c r="C47" s="31" t="s">
        <v>66</v>
      </c>
      <c r="D47" s="32">
        <v>2281000</v>
      </c>
      <c r="E47" s="32">
        <v>955968.75</v>
      </c>
      <c r="F47" s="24">
        <f t="shared" si="0"/>
        <v>41.910072336694434</v>
      </c>
      <c r="G47" s="3"/>
    </row>
    <row r="48" spans="1:7" ht="36" customHeight="1">
      <c r="A48" s="18"/>
      <c r="B48" s="30" t="s">
        <v>67</v>
      </c>
      <c r="C48" s="31" t="s">
        <v>68</v>
      </c>
      <c r="D48" s="32" t="s">
        <v>8</v>
      </c>
      <c r="E48" s="32">
        <v>17584.77</v>
      </c>
      <c r="F48" s="29">
        <v>0</v>
      </c>
      <c r="G48" s="3"/>
    </row>
    <row r="49" spans="1:7">
      <c r="A49" s="18"/>
      <c r="B49" s="41" t="s">
        <v>69</v>
      </c>
      <c r="C49" s="31" t="s">
        <v>70</v>
      </c>
      <c r="D49" s="32">
        <v>1919000</v>
      </c>
      <c r="E49" s="32">
        <v>399755.44</v>
      </c>
      <c r="F49" s="24">
        <f t="shared" si="0"/>
        <v>20.831445544554455</v>
      </c>
      <c r="G49" s="3"/>
    </row>
    <row r="50" spans="1:7" ht="24.75" customHeight="1">
      <c r="A50" s="18"/>
      <c r="B50" s="30" t="s">
        <v>71</v>
      </c>
      <c r="C50" s="31" t="s">
        <v>72</v>
      </c>
      <c r="D50" s="32">
        <v>1919000</v>
      </c>
      <c r="E50" s="32">
        <v>399755.44</v>
      </c>
      <c r="F50" s="24">
        <f t="shared" si="0"/>
        <v>20.831445544554455</v>
      </c>
      <c r="G50" s="3"/>
    </row>
    <row r="51" spans="1:7" ht="49.5" customHeight="1">
      <c r="A51" s="18"/>
      <c r="B51" s="30" t="s">
        <v>73</v>
      </c>
      <c r="C51" s="31" t="s">
        <v>74</v>
      </c>
      <c r="D51" s="32">
        <v>1919000</v>
      </c>
      <c r="E51" s="32">
        <v>371938.41</v>
      </c>
      <c r="F51" s="24">
        <f t="shared" si="0"/>
        <v>19.381886920270976</v>
      </c>
      <c r="G51" s="3"/>
    </row>
    <row r="52" spans="1:7" ht="36.75" customHeight="1">
      <c r="A52" s="18"/>
      <c r="B52" s="41" t="s">
        <v>75</v>
      </c>
      <c r="C52" s="31" t="s">
        <v>76</v>
      </c>
      <c r="D52" s="32" t="s">
        <v>8</v>
      </c>
      <c r="E52" s="32">
        <v>28010.03</v>
      </c>
      <c r="F52" s="29">
        <v>0</v>
      </c>
      <c r="G52" s="3"/>
    </row>
    <row r="53" spans="1:7" ht="27" customHeight="1">
      <c r="A53" s="18"/>
      <c r="B53" s="30" t="s">
        <v>77</v>
      </c>
      <c r="C53" s="31" t="s">
        <v>78</v>
      </c>
      <c r="D53" s="32" t="s">
        <v>8</v>
      </c>
      <c r="E53" s="32">
        <v>-193</v>
      </c>
      <c r="F53" s="33">
        <v>0</v>
      </c>
      <c r="G53" s="3"/>
    </row>
    <row r="54" spans="1:7" ht="15.75" customHeight="1">
      <c r="A54" s="18"/>
      <c r="B54" s="30" t="s">
        <v>10</v>
      </c>
      <c r="C54" s="31" t="s">
        <v>79</v>
      </c>
      <c r="D54" s="32">
        <v>1313600</v>
      </c>
      <c r="E54" s="32">
        <v>1163618.3500000001</v>
      </c>
      <c r="F54" s="33">
        <f t="shared" si="0"/>
        <v>88.582395706455557</v>
      </c>
      <c r="G54" s="3"/>
    </row>
    <row r="55" spans="1:7" ht="26.25" customHeight="1">
      <c r="A55" s="18"/>
      <c r="B55" s="41" t="s">
        <v>80</v>
      </c>
      <c r="C55" s="31" t="s">
        <v>81</v>
      </c>
      <c r="D55" s="32">
        <v>363400</v>
      </c>
      <c r="E55" s="32">
        <v>212943.35</v>
      </c>
      <c r="F55" s="24">
        <f t="shared" si="0"/>
        <v>58.597509631260323</v>
      </c>
      <c r="G55" s="3"/>
    </row>
    <row r="56" spans="1:7" ht="60.75" customHeight="1">
      <c r="A56" s="18"/>
      <c r="B56" s="30" t="s">
        <v>82</v>
      </c>
      <c r="C56" s="31" t="s">
        <v>83</v>
      </c>
      <c r="D56" s="32">
        <v>197600</v>
      </c>
      <c r="E56" s="32">
        <v>212943.35</v>
      </c>
      <c r="F56" s="24">
        <f t="shared" si="0"/>
        <v>107.76485323886639</v>
      </c>
      <c r="G56" s="3"/>
    </row>
    <row r="57" spans="1:7" ht="48.75" customHeight="1">
      <c r="A57" s="18"/>
      <c r="B57" s="30" t="s">
        <v>84</v>
      </c>
      <c r="C57" s="31" t="s">
        <v>85</v>
      </c>
      <c r="D57" s="32">
        <v>197600</v>
      </c>
      <c r="E57" s="32">
        <v>212943.35</v>
      </c>
      <c r="F57" s="29">
        <f t="shared" si="0"/>
        <v>107.76485323886639</v>
      </c>
      <c r="G57" s="3"/>
    </row>
    <row r="58" spans="1:7" ht="36.75" customHeight="1">
      <c r="A58" s="18"/>
      <c r="B58" s="41" t="s">
        <v>86</v>
      </c>
      <c r="C58" s="31" t="s">
        <v>87</v>
      </c>
      <c r="D58" s="32">
        <v>197600</v>
      </c>
      <c r="E58" s="32">
        <v>212943.35</v>
      </c>
      <c r="F58" s="24">
        <f t="shared" si="0"/>
        <v>107.76485323886639</v>
      </c>
      <c r="G58" s="3"/>
    </row>
    <row r="59" spans="1:7" ht="48.75" customHeight="1">
      <c r="A59" s="18"/>
      <c r="B59" s="30" t="s">
        <v>88</v>
      </c>
      <c r="C59" s="31" t="s">
        <v>89</v>
      </c>
      <c r="D59" s="32">
        <v>165800</v>
      </c>
      <c r="E59" s="32" t="s">
        <v>8</v>
      </c>
      <c r="F59" s="24">
        <v>0</v>
      </c>
      <c r="G59" s="3"/>
    </row>
    <row r="60" spans="1:7" ht="49.5" customHeight="1">
      <c r="A60" s="18"/>
      <c r="B60" s="30" t="s">
        <v>90</v>
      </c>
      <c r="C60" s="31" t="s">
        <v>91</v>
      </c>
      <c r="D60" s="32">
        <v>165800</v>
      </c>
      <c r="E60" s="32" t="s">
        <v>8</v>
      </c>
      <c r="F60" s="33">
        <v>0</v>
      </c>
      <c r="G60" s="3"/>
    </row>
    <row r="61" spans="1:7" ht="48" customHeight="1">
      <c r="A61" s="18"/>
      <c r="B61" s="41" t="s">
        <v>92</v>
      </c>
      <c r="C61" s="31" t="s">
        <v>93</v>
      </c>
      <c r="D61" s="32">
        <v>165800</v>
      </c>
      <c r="E61" s="32" t="s">
        <v>8</v>
      </c>
      <c r="F61" s="24">
        <v>0</v>
      </c>
      <c r="G61" s="3"/>
    </row>
    <row r="62" spans="1:7" ht="12.75" customHeight="1">
      <c r="A62" s="18"/>
      <c r="B62" s="30" t="s">
        <v>94</v>
      </c>
      <c r="C62" s="31" t="s">
        <v>95</v>
      </c>
      <c r="D62" s="32">
        <v>926700</v>
      </c>
      <c r="E62" s="32">
        <v>926675</v>
      </c>
      <c r="F62" s="24">
        <f t="shared" si="0"/>
        <v>99.997302255314551</v>
      </c>
      <c r="G62" s="3"/>
    </row>
    <row r="63" spans="1:7" ht="50.25" customHeight="1">
      <c r="A63" s="18"/>
      <c r="B63" s="30" t="s">
        <v>96</v>
      </c>
      <c r="C63" s="31" t="s">
        <v>97</v>
      </c>
      <c r="D63" s="32">
        <v>926700</v>
      </c>
      <c r="E63" s="32">
        <v>926675</v>
      </c>
      <c r="F63" s="29">
        <f t="shared" si="0"/>
        <v>99.997302255314551</v>
      </c>
      <c r="G63" s="3"/>
    </row>
    <row r="64" spans="1:7" ht="60.75" customHeight="1">
      <c r="A64" s="18"/>
      <c r="B64" s="41" t="s">
        <v>98</v>
      </c>
      <c r="C64" s="31" t="s">
        <v>99</v>
      </c>
      <c r="D64" s="32">
        <v>926700</v>
      </c>
      <c r="E64" s="32">
        <v>926675</v>
      </c>
      <c r="F64" s="24">
        <f t="shared" si="0"/>
        <v>99.997302255314551</v>
      </c>
      <c r="G64" s="3"/>
    </row>
    <row r="65" spans="1:7" ht="48.75" customHeight="1">
      <c r="A65" s="18"/>
      <c r="B65" s="30" t="s">
        <v>100</v>
      </c>
      <c r="C65" s="31" t="s">
        <v>101</v>
      </c>
      <c r="D65" s="32">
        <v>926700</v>
      </c>
      <c r="E65" s="32">
        <v>926675</v>
      </c>
      <c r="F65" s="29">
        <f t="shared" si="0"/>
        <v>99.997302255314551</v>
      </c>
      <c r="G65" s="3"/>
    </row>
    <row r="66" spans="1:7" ht="12.75" customHeight="1">
      <c r="A66" s="18"/>
      <c r="B66" s="30" t="s">
        <v>102</v>
      </c>
      <c r="C66" s="31" t="s">
        <v>103</v>
      </c>
      <c r="D66" s="32" t="s">
        <v>8</v>
      </c>
      <c r="E66" s="32">
        <v>500</v>
      </c>
      <c r="F66" s="33">
        <v>0</v>
      </c>
      <c r="G66" s="3"/>
    </row>
    <row r="67" spans="1:7" ht="26.25" customHeight="1">
      <c r="A67" s="18"/>
      <c r="B67" s="30" t="s">
        <v>104</v>
      </c>
      <c r="C67" s="31" t="s">
        <v>105</v>
      </c>
      <c r="D67" s="32" t="s">
        <v>8</v>
      </c>
      <c r="E67" s="32">
        <v>500</v>
      </c>
      <c r="F67" s="33">
        <v>0</v>
      </c>
      <c r="G67" s="3"/>
    </row>
    <row r="68" spans="1:7" ht="36.75" customHeight="1">
      <c r="A68" s="18"/>
      <c r="B68" s="30" t="s">
        <v>106</v>
      </c>
      <c r="C68" s="31" t="s">
        <v>107</v>
      </c>
      <c r="D68" s="32" t="s">
        <v>8</v>
      </c>
      <c r="E68" s="32">
        <v>500</v>
      </c>
      <c r="F68" s="24">
        <v>0</v>
      </c>
      <c r="G68" s="3"/>
    </row>
    <row r="69" spans="1:7">
      <c r="A69" s="18"/>
      <c r="B69" s="30" t="s">
        <v>108</v>
      </c>
      <c r="C69" s="31" t="s">
        <v>109</v>
      </c>
      <c r="D69" s="32">
        <v>23500</v>
      </c>
      <c r="E69" s="32">
        <v>23500</v>
      </c>
      <c r="F69" s="29">
        <f t="shared" si="0"/>
        <v>100</v>
      </c>
      <c r="G69" s="3"/>
    </row>
    <row r="70" spans="1:7">
      <c r="A70" s="18"/>
      <c r="B70" s="41" t="s">
        <v>110</v>
      </c>
      <c r="C70" s="31" t="s">
        <v>111</v>
      </c>
      <c r="D70" s="32">
        <v>23500</v>
      </c>
      <c r="E70" s="32">
        <v>23500</v>
      </c>
      <c r="F70" s="24">
        <f t="shared" si="0"/>
        <v>100</v>
      </c>
      <c r="G70" s="3"/>
    </row>
    <row r="71" spans="1:7" ht="15" customHeight="1">
      <c r="A71" s="18"/>
      <c r="B71" s="30" t="s">
        <v>112</v>
      </c>
      <c r="C71" s="31" t="s">
        <v>113</v>
      </c>
      <c r="D71" s="32">
        <v>23500</v>
      </c>
      <c r="E71" s="32">
        <v>23500</v>
      </c>
      <c r="F71" s="24">
        <f t="shared" si="0"/>
        <v>100</v>
      </c>
      <c r="G71" s="3"/>
    </row>
    <row r="72" spans="1:7">
      <c r="A72" s="18"/>
      <c r="B72" s="30" t="s">
        <v>114</v>
      </c>
      <c r="C72" s="31" t="s">
        <v>115</v>
      </c>
      <c r="D72" s="32">
        <v>8153448.6399999997</v>
      </c>
      <c r="E72" s="32">
        <v>5873936.4299999997</v>
      </c>
      <c r="F72" s="29">
        <f t="shared" si="0"/>
        <v>72.042355196585874</v>
      </c>
      <c r="G72" s="3"/>
    </row>
    <row r="73" spans="1:7" ht="25.5" customHeight="1">
      <c r="A73" s="18"/>
      <c r="B73" s="30" t="s">
        <v>116</v>
      </c>
      <c r="C73" s="31" t="s">
        <v>117</v>
      </c>
      <c r="D73" s="32">
        <v>8153448.6399999997</v>
      </c>
      <c r="E73" s="32">
        <v>5873936.4299999997</v>
      </c>
      <c r="F73" s="33">
        <f t="shared" si="0"/>
        <v>72.042355196585874</v>
      </c>
      <c r="G73" s="3"/>
    </row>
    <row r="74" spans="1:7" ht="25.5" customHeight="1">
      <c r="A74" s="18"/>
      <c r="B74" s="30" t="s">
        <v>118</v>
      </c>
      <c r="C74" s="31" t="s">
        <v>119</v>
      </c>
      <c r="D74" s="32">
        <v>5189028.09</v>
      </c>
      <c r="E74" s="32">
        <v>4306171.32</v>
      </c>
      <c r="F74" s="33">
        <f t="shared" si="0"/>
        <v>82.986086128510436</v>
      </c>
      <c r="G74" s="3"/>
    </row>
    <row r="75" spans="1:7" ht="27" customHeight="1">
      <c r="A75" s="18"/>
      <c r="B75" s="30" t="s">
        <v>120</v>
      </c>
      <c r="C75" s="31" t="s">
        <v>121</v>
      </c>
      <c r="D75" s="32">
        <v>3352028.09</v>
      </c>
      <c r="E75" s="32">
        <v>3129624.7</v>
      </c>
      <c r="F75" s="33">
        <f t="shared" si="0"/>
        <v>93.365109598469985</v>
      </c>
      <c r="G75" s="3"/>
    </row>
    <row r="76" spans="1:7" ht="27.75" customHeight="1">
      <c r="A76" s="18"/>
      <c r="B76" s="41" t="s">
        <v>122</v>
      </c>
      <c r="C76" s="31" t="s">
        <v>123</v>
      </c>
      <c r="D76" s="32">
        <v>3352028.09</v>
      </c>
      <c r="E76" s="32">
        <v>3129624.7</v>
      </c>
      <c r="F76" s="24">
        <f t="shared" si="0"/>
        <v>93.365109598469985</v>
      </c>
      <c r="G76" s="3"/>
    </row>
    <row r="77" spans="1:7" ht="25.5" customHeight="1">
      <c r="A77" s="18"/>
      <c r="B77" s="30" t="s">
        <v>124</v>
      </c>
      <c r="C77" s="31" t="s">
        <v>125</v>
      </c>
      <c r="D77" s="32">
        <v>560000</v>
      </c>
      <c r="E77" s="32">
        <v>469446.62</v>
      </c>
      <c r="F77" s="29">
        <f t="shared" si="0"/>
        <v>83.829753571428569</v>
      </c>
      <c r="G77" s="3"/>
    </row>
    <row r="78" spans="1:7" ht="25.5" customHeight="1">
      <c r="A78" s="18"/>
      <c r="B78" s="30" t="s">
        <v>126</v>
      </c>
      <c r="C78" s="31" t="s">
        <v>127</v>
      </c>
      <c r="D78" s="32">
        <v>560000</v>
      </c>
      <c r="E78" s="32">
        <v>469446.62</v>
      </c>
      <c r="F78" s="24">
        <f t="shared" si="0"/>
        <v>83.829753571428569</v>
      </c>
      <c r="G78" s="3"/>
    </row>
    <row r="79" spans="1:7">
      <c r="A79" s="18"/>
      <c r="B79" s="41" t="s">
        <v>128</v>
      </c>
      <c r="C79" s="31" t="s">
        <v>129</v>
      </c>
      <c r="D79" s="32">
        <v>1277000</v>
      </c>
      <c r="E79" s="32">
        <v>707100</v>
      </c>
      <c r="F79" s="29">
        <f t="shared" si="0"/>
        <v>55.371965544244325</v>
      </c>
      <c r="G79" s="3"/>
    </row>
    <row r="80" spans="1:7" ht="14.25" customHeight="1">
      <c r="A80" s="18"/>
      <c r="B80" s="30" t="s">
        <v>130</v>
      </c>
      <c r="C80" s="31" t="s">
        <v>131</v>
      </c>
      <c r="D80" s="32">
        <v>1277000</v>
      </c>
      <c r="E80" s="32">
        <v>707100</v>
      </c>
      <c r="F80" s="24">
        <f t="shared" si="0"/>
        <v>55.371965544244325</v>
      </c>
      <c r="G80" s="3"/>
    </row>
    <row r="81" spans="1:7" ht="14.25" customHeight="1">
      <c r="A81" s="18"/>
      <c r="B81" s="30" t="s">
        <v>132</v>
      </c>
      <c r="C81" s="31" t="s">
        <v>133</v>
      </c>
      <c r="D81" s="32">
        <v>226500</v>
      </c>
      <c r="E81" s="32">
        <v>142250.10999999999</v>
      </c>
      <c r="F81" s="29">
        <f t="shared" si="0"/>
        <v>62.803580573951436</v>
      </c>
      <c r="G81" s="3"/>
    </row>
    <row r="82" spans="1:7" ht="26.25" customHeight="1">
      <c r="A82" s="18"/>
      <c r="B82" s="41" t="s">
        <v>134</v>
      </c>
      <c r="C82" s="31" t="s">
        <v>135</v>
      </c>
      <c r="D82" s="32">
        <v>2400</v>
      </c>
      <c r="E82" s="32" t="s">
        <v>8</v>
      </c>
      <c r="F82" s="24">
        <v>0</v>
      </c>
      <c r="G82" s="3"/>
    </row>
    <row r="83" spans="1:7" ht="26.25" customHeight="1">
      <c r="A83" s="18"/>
      <c r="B83" s="30" t="s">
        <v>136</v>
      </c>
      <c r="C83" s="31" t="s">
        <v>137</v>
      </c>
      <c r="D83" s="32">
        <v>2400</v>
      </c>
      <c r="E83" s="32" t="s">
        <v>8</v>
      </c>
      <c r="F83" s="24">
        <v>0</v>
      </c>
      <c r="G83" s="3"/>
    </row>
    <row r="84" spans="1:7" ht="24.75" customHeight="1">
      <c r="A84" s="18"/>
      <c r="B84" s="30" t="s">
        <v>138</v>
      </c>
      <c r="C84" s="31" t="s">
        <v>139</v>
      </c>
      <c r="D84" s="32">
        <v>224100</v>
      </c>
      <c r="E84" s="32">
        <v>142250.10999999999</v>
      </c>
      <c r="F84" s="24">
        <f t="shared" ref="F84:F88" si="1">E84/D84*100</f>
        <v>63.476175814368574</v>
      </c>
      <c r="G84" s="3"/>
    </row>
    <row r="85" spans="1:7" ht="25.5" customHeight="1">
      <c r="A85" s="18"/>
      <c r="B85" s="41" t="s">
        <v>140</v>
      </c>
      <c r="C85" s="31" t="s">
        <v>141</v>
      </c>
      <c r="D85" s="32">
        <v>224100</v>
      </c>
      <c r="E85" s="32">
        <v>142250.10999999999</v>
      </c>
      <c r="F85" s="24">
        <f t="shared" si="1"/>
        <v>63.476175814368574</v>
      </c>
      <c r="G85" s="3"/>
    </row>
    <row r="86" spans="1:7">
      <c r="A86" s="18"/>
      <c r="B86" s="30" t="s">
        <v>142</v>
      </c>
      <c r="C86" s="31" t="s">
        <v>143</v>
      </c>
      <c r="D86" s="32">
        <v>2737920.55</v>
      </c>
      <c r="E86" s="32">
        <v>1425515</v>
      </c>
      <c r="F86" s="24">
        <f t="shared" si="1"/>
        <v>52.065608697082176</v>
      </c>
      <c r="G86" s="3"/>
    </row>
    <row r="87" spans="1:7" ht="36.75" customHeight="1">
      <c r="A87" s="18"/>
      <c r="B87" s="30" t="s">
        <v>144</v>
      </c>
      <c r="C87" s="31" t="s">
        <v>145</v>
      </c>
      <c r="D87" s="32">
        <v>2710170.55</v>
      </c>
      <c r="E87" s="32">
        <v>1425515</v>
      </c>
      <c r="F87" s="40">
        <f t="shared" si="1"/>
        <v>52.598719294621517</v>
      </c>
      <c r="G87" s="3"/>
    </row>
    <row r="88" spans="1:7" ht="49.5" customHeight="1">
      <c r="A88" s="18"/>
      <c r="B88" s="30" t="s">
        <v>146</v>
      </c>
      <c r="C88" s="31" t="s">
        <v>147</v>
      </c>
      <c r="D88" s="32">
        <v>2710170.55</v>
      </c>
      <c r="E88" s="32">
        <v>1425515</v>
      </c>
      <c r="F88" s="29">
        <f t="shared" si="1"/>
        <v>52.598719294621517</v>
      </c>
      <c r="G88" s="3"/>
    </row>
    <row r="89" spans="1:7" ht="15" customHeight="1">
      <c r="A89" s="18"/>
      <c r="B89" s="30" t="s">
        <v>148</v>
      </c>
      <c r="C89" s="31" t="s">
        <v>149</v>
      </c>
      <c r="D89" s="32">
        <v>27750</v>
      </c>
      <c r="E89" s="32" t="s">
        <v>8</v>
      </c>
      <c r="F89" s="24">
        <v>0</v>
      </c>
      <c r="G89" s="3"/>
    </row>
    <row r="90" spans="1:7" ht="24.75" customHeight="1" thickBot="1">
      <c r="A90" s="18"/>
      <c r="B90" s="42" t="s">
        <v>150</v>
      </c>
      <c r="C90" s="34" t="s">
        <v>151</v>
      </c>
      <c r="D90" s="43">
        <v>27750</v>
      </c>
      <c r="E90" s="44" t="s">
        <v>8</v>
      </c>
      <c r="F90" s="45">
        <v>0</v>
      </c>
      <c r="G90" s="3"/>
    </row>
    <row r="91" spans="1:7">
      <c r="C91" s="20"/>
      <c r="D91" s="20"/>
    </row>
  </sheetData>
  <mergeCells count="13">
    <mergeCell ref="D1:F1"/>
    <mergeCell ref="D2:F2"/>
    <mergeCell ref="D3:F3"/>
    <mergeCell ref="F11:F15"/>
    <mergeCell ref="D4:F4"/>
    <mergeCell ref="C5:F5"/>
    <mergeCell ref="B7:F7"/>
    <mergeCell ref="B9:F9"/>
    <mergeCell ref="B11:B15"/>
    <mergeCell ref="B10:F10"/>
    <mergeCell ref="C11:C15"/>
    <mergeCell ref="D11:D15"/>
    <mergeCell ref="E11:E15"/>
  </mergeCells>
  <pageMargins left="0.59055118110236227" right="0" top="0.19685039370078741" bottom="0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52"/>
  <sheetViews>
    <sheetView tabSelected="1" topLeftCell="A100" zoomScaleSheetLayoutView="100" workbookViewId="0">
      <selection activeCell="J11" sqref="J11"/>
    </sheetView>
  </sheetViews>
  <sheetFormatPr defaultColWidth="9.140625" defaultRowHeight="15"/>
  <cols>
    <col min="1" max="1" width="0.85546875" style="1" customWidth="1"/>
    <col min="2" max="2" width="68.42578125" style="1" customWidth="1"/>
    <col min="3" max="3" width="21.7109375" style="1" customWidth="1"/>
    <col min="4" max="4" width="12.28515625" style="1" customWidth="1"/>
    <col min="5" max="5" width="12" style="1" customWidth="1"/>
    <col min="6" max="6" width="11.42578125" style="1" customWidth="1"/>
    <col min="7" max="7" width="9.140625" style="1" customWidth="1"/>
    <col min="8" max="16384" width="9.140625" style="1"/>
  </cols>
  <sheetData>
    <row r="1" spans="1:7" ht="15" customHeight="1">
      <c r="B1" s="3"/>
      <c r="C1" s="3"/>
      <c r="D1" s="3"/>
      <c r="E1" s="3"/>
      <c r="F1" s="3"/>
      <c r="G1" s="3"/>
    </row>
    <row r="2" spans="1:7" ht="14.1" customHeight="1">
      <c r="B2" s="122" t="s">
        <v>152</v>
      </c>
      <c r="C2" s="123"/>
      <c r="D2" s="123"/>
      <c r="E2" s="123"/>
      <c r="F2" s="116"/>
      <c r="G2" s="3"/>
    </row>
    <row r="3" spans="1:7" ht="12.95" customHeight="1" thickBot="1">
      <c r="B3" s="4"/>
      <c r="C3" s="4"/>
      <c r="D3" s="4"/>
      <c r="E3" s="4"/>
      <c r="F3" s="46" t="s">
        <v>385</v>
      </c>
      <c r="G3" s="3"/>
    </row>
    <row r="4" spans="1:7" ht="38.25" customHeight="1">
      <c r="B4" s="89" t="s">
        <v>1</v>
      </c>
      <c r="C4" s="90" t="s">
        <v>153</v>
      </c>
      <c r="D4" s="91" t="s">
        <v>379</v>
      </c>
      <c r="E4" s="92" t="s">
        <v>3</v>
      </c>
      <c r="F4" s="93" t="s">
        <v>380</v>
      </c>
      <c r="G4" s="3"/>
    </row>
    <row r="5" spans="1:7" ht="12.95" customHeight="1">
      <c r="B5" s="47">
        <v>1</v>
      </c>
      <c r="C5" s="52">
        <v>2</v>
      </c>
      <c r="D5" s="51" t="s">
        <v>381</v>
      </c>
      <c r="E5" s="48" t="s">
        <v>4</v>
      </c>
      <c r="F5" s="49" t="s">
        <v>5</v>
      </c>
      <c r="G5" s="3"/>
    </row>
    <row r="6" spans="1:7" ht="15" customHeight="1">
      <c r="A6" s="17"/>
      <c r="B6" s="81" t="s">
        <v>154</v>
      </c>
      <c r="C6" s="53" t="s">
        <v>155</v>
      </c>
      <c r="D6" s="54">
        <v>22165684.940000001</v>
      </c>
      <c r="E6" s="55">
        <v>12406623.630000001</v>
      </c>
      <c r="F6" s="56">
        <f>E6/D6*100</f>
        <v>55.972209582439369</v>
      </c>
      <c r="G6" s="3"/>
    </row>
    <row r="7" spans="1:7" ht="15" customHeight="1">
      <c r="A7" s="17"/>
      <c r="B7" s="82" t="s">
        <v>9</v>
      </c>
      <c r="C7" s="57"/>
      <c r="D7" s="58"/>
      <c r="E7" s="59"/>
      <c r="F7" s="56">
        <v>0</v>
      </c>
      <c r="G7" s="3"/>
    </row>
    <row r="8" spans="1:7">
      <c r="A8" s="17"/>
      <c r="B8" s="83">
        <v>6510041140</v>
      </c>
      <c r="C8" s="60" t="s">
        <v>156</v>
      </c>
      <c r="D8" s="61">
        <v>461800</v>
      </c>
      <c r="E8" s="61">
        <v>396750.28</v>
      </c>
      <c r="F8" s="62">
        <f t="shared" ref="F8:F62" si="0">E8/D8*100</f>
        <v>85.913876136855777</v>
      </c>
      <c r="G8" s="3"/>
    </row>
    <row r="9" spans="1:7" ht="36" customHeight="1">
      <c r="A9" s="17"/>
      <c r="B9" s="84" t="s">
        <v>157</v>
      </c>
      <c r="C9" s="60" t="s">
        <v>158</v>
      </c>
      <c r="D9" s="61">
        <v>461800</v>
      </c>
      <c r="E9" s="61">
        <v>396750.28</v>
      </c>
      <c r="F9" s="56">
        <f t="shared" si="0"/>
        <v>85.913876136855777</v>
      </c>
      <c r="G9" s="3"/>
    </row>
    <row r="10" spans="1:7" ht="13.5" customHeight="1">
      <c r="A10" s="17"/>
      <c r="B10" s="85" t="s">
        <v>159</v>
      </c>
      <c r="C10" s="60" t="s">
        <v>160</v>
      </c>
      <c r="D10" s="61">
        <v>461800</v>
      </c>
      <c r="E10" s="61">
        <v>396750.28</v>
      </c>
      <c r="F10" s="62">
        <f t="shared" si="0"/>
        <v>85.913876136855777</v>
      </c>
      <c r="G10" s="3"/>
    </row>
    <row r="11" spans="1:7" ht="15" customHeight="1">
      <c r="A11" s="17"/>
      <c r="B11" s="84" t="s">
        <v>161</v>
      </c>
      <c r="C11" s="60" t="s">
        <v>162</v>
      </c>
      <c r="D11" s="61">
        <v>354700</v>
      </c>
      <c r="E11" s="61">
        <v>307820.53000000003</v>
      </c>
      <c r="F11" s="63">
        <f t="shared" si="0"/>
        <v>86.783346489991558</v>
      </c>
      <c r="G11" s="3"/>
    </row>
    <row r="12" spans="1:7" ht="36.75" customHeight="1">
      <c r="A12" s="17"/>
      <c r="B12" s="84" t="s">
        <v>163</v>
      </c>
      <c r="C12" s="60" t="s">
        <v>164</v>
      </c>
      <c r="D12" s="61">
        <v>107100</v>
      </c>
      <c r="E12" s="61">
        <v>88929.75</v>
      </c>
      <c r="F12" s="63">
        <f t="shared" si="0"/>
        <v>83.034313725490193</v>
      </c>
      <c r="G12" s="3"/>
    </row>
    <row r="13" spans="1:7" ht="24.75" customHeight="1">
      <c r="A13" s="17"/>
      <c r="B13" s="84" t="s">
        <v>165</v>
      </c>
      <c r="C13" s="60" t="s">
        <v>166</v>
      </c>
      <c r="D13" s="61">
        <v>393800</v>
      </c>
      <c r="E13" s="61">
        <v>381159.44</v>
      </c>
      <c r="F13" s="63">
        <f t="shared" si="0"/>
        <v>96.790106653123402</v>
      </c>
      <c r="G13" s="3"/>
    </row>
    <row r="14" spans="1:7" ht="36.75" customHeight="1">
      <c r="A14" s="17"/>
      <c r="B14" s="84" t="s">
        <v>157</v>
      </c>
      <c r="C14" s="60" t="s">
        <v>167</v>
      </c>
      <c r="D14" s="61">
        <v>393800</v>
      </c>
      <c r="E14" s="61">
        <v>381159.44</v>
      </c>
      <c r="F14" s="56">
        <f t="shared" si="0"/>
        <v>96.790106653123402</v>
      </c>
      <c r="G14" s="3"/>
    </row>
    <row r="15" spans="1:7" ht="14.25" customHeight="1">
      <c r="A15" s="17"/>
      <c r="B15" s="85" t="s">
        <v>159</v>
      </c>
      <c r="C15" s="60" t="s">
        <v>168</v>
      </c>
      <c r="D15" s="61">
        <v>393800</v>
      </c>
      <c r="E15" s="61">
        <v>381159.44</v>
      </c>
      <c r="F15" s="56">
        <f t="shared" si="0"/>
        <v>96.790106653123402</v>
      </c>
      <c r="G15" s="3"/>
    </row>
    <row r="16" spans="1:7" ht="13.5" customHeight="1">
      <c r="A16" s="17"/>
      <c r="B16" s="84" t="s">
        <v>161</v>
      </c>
      <c r="C16" s="60" t="s">
        <v>169</v>
      </c>
      <c r="D16" s="61">
        <v>302500</v>
      </c>
      <c r="E16" s="61">
        <v>301703.98</v>
      </c>
      <c r="F16" s="56">
        <f t="shared" si="0"/>
        <v>99.736852892561984</v>
      </c>
      <c r="G16" s="3"/>
    </row>
    <row r="17" spans="1:7" ht="36.75" customHeight="1">
      <c r="A17" s="17"/>
      <c r="B17" s="84" t="s">
        <v>163</v>
      </c>
      <c r="C17" s="60" t="s">
        <v>170</v>
      </c>
      <c r="D17" s="61">
        <v>91300</v>
      </c>
      <c r="E17" s="61">
        <v>79455.460000000006</v>
      </c>
      <c r="F17" s="56">
        <f t="shared" si="0"/>
        <v>87.026790799561894</v>
      </c>
      <c r="G17" s="3"/>
    </row>
    <row r="18" spans="1:7" ht="27" customHeight="1">
      <c r="A18" s="17"/>
      <c r="B18" s="84" t="s">
        <v>171</v>
      </c>
      <c r="C18" s="60" t="s">
        <v>172</v>
      </c>
      <c r="D18" s="61">
        <v>743700</v>
      </c>
      <c r="E18" s="61">
        <v>201291.01</v>
      </c>
      <c r="F18" s="62">
        <f t="shared" si="0"/>
        <v>27.066157052574962</v>
      </c>
      <c r="G18" s="3"/>
    </row>
    <row r="19" spans="1:7" ht="25.5" customHeight="1">
      <c r="A19" s="17"/>
      <c r="B19" s="84" t="s">
        <v>173</v>
      </c>
      <c r="C19" s="60" t="s">
        <v>174</v>
      </c>
      <c r="D19" s="61">
        <v>730719</v>
      </c>
      <c r="E19" s="61">
        <v>198533.91</v>
      </c>
      <c r="F19" s="56">
        <f t="shared" si="0"/>
        <v>27.169665767552232</v>
      </c>
      <c r="G19" s="3"/>
    </row>
    <row r="20" spans="1:7" ht="26.25" customHeight="1">
      <c r="A20" s="17"/>
      <c r="B20" s="84" t="s">
        <v>175</v>
      </c>
      <c r="C20" s="60" t="s">
        <v>176</v>
      </c>
      <c r="D20" s="61">
        <v>730719</v>
      </c>
      <c r="E20" s="61">
        <v>198533.91</v>
      </c>
      <c r="F20" s="62">
        <f t="shared" si="0"/>
        <v>27.169665767552232</v>
      </c>
      <c r="G20" s="3"/>
    </row>
    <row r="21" spans="1:7" ht="13.5" customHeight="1">
      <c r="A21" s="17"/>
      <c r="B21" s="85" t="s">
        <v>177</v>
      </c>
      <c r="C21" s="60" t="s">
        <v>178</v>
      </c>
      <c r="D21" s="61">
        <v>730719</v>
      </c>
      <c r="E21" s="61">
        <v>198533.91</v>
      </c>
      <c r="F21" s="56">
        <f t="shared" si="0"/>
        <v>27.169665767552232</v>
      </c>
      <c r="G21" s="3"/>
    </row>
    <row r="22" spans="1:7">
      <c r="A22" s="17"/>
      <c r="B22" s="84" t="s">
        <v>179</v>
      </c>
      <c r="C22" s="60" t="s">
        <v>180</v>
      </c>
      <c r="D22" s="61">
        <v>12981</v>
      </c>
      <c r="E22" s="61">
        <v>2757.1</v>
      </c>
      <c r="F22" s="62">
        <f t="shared" si="0"/>
        <v>21.239503890301208</v>
      </c>
      <c r="G22" s="3"/>
    </row>
    <row r="23" spans="1:7" ht="13.5" customHeight="1">
      <c r="A23" s="17"/>
      <c r="B23" s="84" t="s">
        <v>181</v>
      </c>
      <c r="C23" s="60" t="s">
        <v>182</v>
      </c>
      <c r="D23" s="61">
        <v>12981</v>
      </c>
      <c r="E23" s="61">
        <v>2757.1</v>
      </c>
      <c r="F23" s="63">
        <f t="shared" si="0"/>
        <v>21.239503890301208</v>
      </c>
      <c r="G23" s="3"/>
    </row>
    <row r="24" spans="1:7" ht="13.5" customHeight="1">
      <c r="A24" s="17"/>
      <c r="B24" s="84" t="s">
        <v>183</v>
      </c>
      <c r="C24" s="60" t="s">
        <v>184</v>
      </c>
      <c r="D24" s="61">
        <v>5000</v>
      </c>
      <c r="E24" s="61" t="s">
        <v>8</v>
      </c>
      <c r="F24" s="63">
        <v>0</v>
      </c>
      <c r="G24" s="3"/>
    </row>
    <row r="25" spans="1:7">
      <c r="A25" s="17"/>
      <c r="B25" s="84" t="s">
        <v>185</v>
      </c>
      <c r="C25" s="60" t="s">
        <v>186</v>
      </c>
      <c r="D25" s="61">
        <v>4981</v>
      </c>
      <c r="E25" s="61">
        <v>1900</v>
      </c>
      <c r="F25" s="63">
        <f t="shared" si="0"/>
        <v>38.144950813089743</v>
      </c>
      <c r="G25" s="3"/>
    </row>
    <row r="26" spans="1:7">
      <c r="A26" s="17"/>
      <c r="B26" s="84" t="s">
        <v>187</v>
      </c>
      <c r="C26" s="60" t="s">
        <v>188</v>
      </c>
      <c r="D26" s="61">
        <v>3000</v>
      </c>
      <c r="E26" s="61">
        <v>857.1</v>
      </c>
      <c r="F26" s="63">
        <f t="shared" si="0"/>
        <v>28.57</v>
      </c>
      <c r="G26" s="3"/>
    </row>
    <row r="27" spans="1:7" ht="37.5" customHeight="1">
      <c r="A27" s="17"/>
      <c r="B27" s="84" t="s">
        <v>189</v>
      </c>
      <c r="C27" s="60" t="s">
        <v>190</v>
      </c>
      <c r="D27" s="61">
        <v>1277000</v>
      </c>
      <c r="E27" s="61">
        <v>702851.26</v>
      </c>
      <c r="F27" s="63">
        <f t="shared" si="0"/>
        <v>55.03925293657008</v>
      </c>
      <c r="G27" s="3"/>
    </row>
    <row r="28" spans="1:7" ht="37.5" customHeight="1">
      <c r="A28" s="17"/>
      <c r="B28" s="84" t="s">
        <v>157</v>
      </c>
      <c r="C28" s="60" t="s">
        <v>191</v>
      </c>
      <c r="D28" s="61">
        <v>992200</v>
      </c>
      <c r="E28" s="61">
        <v>592666.26</v>
      </c>
      <c r="F28" s="56">
        <f t="shared" si="0"/>
        <v>59.732539810522077</v>
      </c>
      <c r="G28" s="3"/>
    </row>
    <row r="29" spans="1:7" ht="14.25" customHeight="1">
      <c r="A29" s="17"/>
      <c r="B29" s="84" t="s">
        <v>159</v>
      </c>
      <c r="C29" s="60" t="s">
        <v>192</v>
      </c>
      <c r="D29" s="61">
        <v>992200</v>
      </c>
      <c r="E29" s="61">
        <v>592666.26</v>
      </c>
      <c r="F29" s="62">
        <f t="shared" si="0"/>
        <v>59.732539810522077</v>
      </c>
      <c r="G29" s="3"/>
    </row>
    <row r="30" spans="1:7" ht="14.25" customHeight="1">
      <c r="A30" s="17"/>
      <c r="B30" s="85" t="s">
        <v>161</v>
      </c>
      <c r="C30" s="60" t="s">
        <v>193</v>
      </c>
      <c r="D30" s="61">
        <v>762100</v>
      </c>
      <c r="E30" s="61">
        <v>439259.4</v>
      </c>
      <c r="F30" s="63">
        <f t="shared" si="0"/>
        <v>57.63802650570792</v>
      </c>
      <c r="G30" s="3"/>
    </row>
    <row r="31" spans="1:7" ht="37.5" customHeight="1">
      <c r="A31" s="17"/>
      <c r="B31" s="84" t="s">
        <v>163</v>
      </c>
      <c r="C31" s="60" t="s">
        <v>194</v>
      </c>
      <c r="D31" s="61">
        <v>230100</v>
      </c>
      <c r="E31" s="61">
        <v>153406.85999999999</v>
      </c>
      <c r="F31" s="56">
        <f t="shared" si="0"/>
        <v>66.669647979139498</v>
      </c>
      <c r="G31" s="3"/>
    </row>
    <row r="32" spans="1:7" ht="24.75" customHeight="1">
      <c r="A32" s="17"/>
      <c r="B32" s="84" t="s">
        <v>173</v>
      </c>
      <c r="C32" s="60" t="s">
        <v>195</v>
      </c>
      <c r="D32" s="61">
        <v>284800</v>
      </c>
      <c r="E32" s="61">
        <v>110185</v>
      </c>
      <c r="F32" s="56">
        <f t="shared" si="0"/>
        <v>38.688553370786515</v>
      </c>
      <c r="G32" s="3"/>
    </row>
    <row r="33" spans="1:7" ht="26.25" customHeight="1">
      <c r="A33" s="17"/>
      <c r="B33" s="84" t="s">
        <v>175</v>
      </c>
      <c r="C33" s="60" t="s">
        <v>196</v>
      </c>
      <c r="D33" s="61">
        <v>284800</v>
      </c>
      <c r="E33" s="61">
        <v>110185</v>
      </c>
      <c r="F33" s="62">
        <f t="shared" si="0"/>
        <v>38.688553370786515</v>
      </c>
      <c r="G33" s="3"/>
    </row>
    <row r="34" spans="1:7" ht="13.5" customHeight="1">
      <c r="A34" s="17"/>
      <c r="B34" s="85" t="s">
        <v>177</v>
      </c>
      <c r="C34" s="60" t="s">
        <v>197</v>
      </c>
      <c r="D34" s="61">
        <v>284800</v>
      </c>
      <c r="E34" s="61">
        <v>110185</v>
      </c>
      <c r="F34" s="63">
        <f t="shared" si="0"/>
        <v>38.688553370786515</v>
      </c>
      <c r="G34" s="3"/>
    </row>
    <row r="35" spans="1:7" ht="50.25" customHeight="1">
      <c r="A35" s="17"/>
      <c r="B35" s="84" t="s">
        <v>198</v>
      </c>
      <c r="C35" s="60" t="s">
        <v>199</v>
      </c>
      <c r="D35" s="61">
        <v>16100</v>
      </c>
      <c r="E35" s="61">
        <v>9391.6200000000008</v>
      </c>
      <c r="F35" s="56">
        <f t="shared" si="0"/>
        <v>58.333043478260869</v>
      </c>
      <c r="G35" s="3"/>
    </row>
    <row r="36" spans="1:7">
      <c r="A36" s="17"/>
      <c r="B36" s="84" t="s">
        <v>200</v>
      </c>
      <c r="C36" s="60" t="s">
        <v>201</v>
      </c>
      <c r="D36" s="61">
        <v>16100</v>
      </c>
      <c r="E36" s="61">
        <v>9391.6200000000008</v>
      </c>
      <c r="F36" s="56">
        <f t="shared" si="0"/>
        <v>58.333043478260869</v>
      </c>
      <c r="G36" s="3"/>
    </row>
    <row r="37" spans="1:7">
      <c r="A37" s="17"/>
      <c r="B37" s="84" t="s">
        <v>142</v>
      </c>
      <c r="C37" s="60" t="s">
        <v>202</v>
      </c>
      <c r="D37" s="61">
        <v>16100</v>
      </c>
      <c r="E37" s="61">
        <v>9391.6200000000008</v>
      </c>
      <c r="F37" s="62">
        <f t="shared" si="0"/>
        <v>58.333043478260869</v>
      </c>
      <c r="G37" s="3"/>
    </row>
    <row r="38" spans="1:7" ht="37.5" customHeight="1">
      <c r="A38" s="17"/>
      <c r="B38" s="84" t="s">
        <v>203</v>
      </c>
      <c r="C38" s="60" t="s">
        <v>204</v>
      </c>
      <c r="D38" s="61">
        <v>2400</v>
      </c>
      <c r="E38" s="61" t="s">
        <v>8</v>
      </c>
      <c r="F38" s="56">
        <v>0</v>
      </c>
      <c r="G38" s="3"/>
    </row>
    <row r="39" spans="1:7" ht="24.75" customHeight="1">
      <c r="A39" s="17"/>
      <c r="B39" s="84" t="s">
        <v>173</v>
      </c>
      <c r="C39" s="60" t="s">
        <v>205</v>
      </c>
      <c r="D39" s="61">
        <v>2400</v>
      </c>
      <c r="E39" s="61" t="s">
        <v>8</v>
      </c>
      <c r="F39" s="56">
        <v>0</v>
      </c>
      <c r="G39" s="3"/>
    </row>
    <row r="40" spans="1:7" ht="25.5" customHeight="1">
      <c r="A40" s="17"/>
      <c r="B40" s="85" t="s">
        <v>175</v>
      </c>
      <c r="C40" s="60" t="s">
        <v>206</v>
      </c>
      <c r="D40" s="61">
        <v>2400</v>
      </c>
      <c r="E40" s="61" t="s">
        <v>8</v>
      </c>
      <c r="F40" s="62">
        <v>0</v>
      </c>
      <c r="G40" s="3"/>
    </row>
    <row r="41" spans="1:7" ht="13.5" customHeight="1">
      <c r="A41" s="17"/>
      <c r="B41" s="84" t="s">
        <v>177</v>
      </c>
      <c r="C41" s="60" t="s">
        <v>207</v>
      </c>
      <c r="D41" s="61">
        <v>2400</v>
      </c>
      <c r="E41" s="61" t="s">
        <v>8</v>
      </c>
      <c r="F41" s="56">
        <v>0</v>
      </c>
      <c r="G41" s="3"/>
    </row>
    <row r="42" spans="1:7">
      <c r="A42" s="17"/>
      <c r="B42" s="84" t="s">
        <v>208</v>
      </c>
      <c r="C42" s="60" t="s">
        <v>209</v>
      </c>
      <c r="D42" s="61">
        <v>50000</v>
      </c>
      <c r="E42" s="61" t="s">
        <v>8</v>
      </c>
      <c r="F42" s="62">
        <v>0</v>
      </c>
      <c r="G42" s="3"/>
    </row>
    <row r="43" spans="1:7">
      <c r="A43" s="17"/>
      <c r="B43" s="84" t="s">
        <v>179</v>
      </c>
      <c r="C43" s="60" t="s">
        <v>210</v>
      </c>
      <c r="D43" s="61">
        <v>50000</v>
      </c>
      <c r="E43" s="61" t="s">
        <v>8</v>
      </c>
      <c r="F43" s="63">
        <v>0</v>
      </c>
      <c r="G43" s="3"/>
    </row>
    <row r="44" spans="1:7">
      <c r="A44" s="17"/>
      <c r="B44" s="84" t="s">
        <v>211</v>
      </c>
      <c r="C44" s="60" t="s">
        <v>212</v>
      </c>
      <c r="D44" s="61">
        <v>50000</v>
      </c>
      <c r="E44" s="61" t="s">
        <v>8</v>
      </c>
      <c r="F44" s="56">
        <v>0</v>
      </c>
      <c r="G44" s="3"/>
    </row>
    <row r="45" spans="1:7" ht="12.75" customHeight="1">
      <c r="A45" s="17"/>
      <c r="B45" s="84" t="s">
        <v>213</v>
      </c>
      <c r="C45" s="60" t="s">
        <v>214</v>
      </c>
      <c r="D45" s="61">
        <v>108000</v>
      </c>
      <c r="E45" s="61">
        <v>27040</v>
      </c>
      <c r="F45" s="56">
        <f t="shared" si="0"/>
        <v>25.037037037037035</v>
      </c>
      <c r="G45" s="3"/>
    </row>
    <row r="46" spans="1:7" ht="25.5" customHeight="1">
      <c r="A46" s="17"/>
      <c r="B46" s="84" t="s">
        <v>173</v>
      </c>
      <c r="C46" s="60" t="s">
        <v>215</v>
      </c>
      <c r="D46" s="61">
        <v>108000</v>
      </c>
      <c r="E46" s="61">
        <v>27040</v>
      </c>
      <c r="F46" s="56">
        <f t="shared" si="0"/>
        <v>25.037037037037035</v>
      </c>
      <c r="G46" s="3"/>
    </row>
    <row r="47" spans="1:7" ht="24.75" customHeight="1">
      <c r="A47" s="17"/>
      <c r="B47" s="84" t="s">
        <v>175</v>
      </c>
      <c r="C47" s="60" t="s">
        <v>216</v>
      </c>
      <c r="D47" s="61">
        <v>108000</v>
      </c>
      <c r="E47" s="61">
        <v>27040</v>
      </c>
      <c r="F47" s="62">
        <f t="shared" si="0"/>
        <v>25.037037037037035</v>
      </c>
      <c r="G47" s="3"/>
    </row>
    <row r="48" spans="1:7" ht="14.25" customHeight="1">
      <c r="A48" s="17"/>
      <c r="B48" s="84" t="s">
        <v>177</v>
      </c>
      <c r="C48" s="60" t="s">
        <v>217</v>
      </c>
      <c r="D48" s="61">
        <v>108000</v>
      </c>
      <c r="E48" s="61">
        <v>27040</v>
      </c>
      <c r="F48" s="56">
        <f t="shared" si="0"/>
        <v>25.037037037037035</v>
      </c>
      <c r="G48" s="3"/>
    </row>
    <row r="49" spans="1:7">
      <c r="A49" s="17"/>
      <c r="B49" s="84">
        <v>8910041220</v>
      </c>
      <c r="C49" s="60" t="s">
        <v>218</v>
      </c>
      <c r="D49" s="61">
        <v>482000</v>
      </c>
      <c r="E49" s="61">
        <v>231316</v>
      </c>
      <c r="F49" s="62">
        <f t="shared" si="0"/>
        <v>47.990871369294609</v>
      </c>
      <c r="G49" s="3"/>
    </row>
    <row r="50" spans="1:7">
      <c r="A50" s="17"/>
      <c r="B50" s="84" t="s">
        <v>179</v>
      </c>
      <c r="C50" s="60" t="s">
        <v>219</v>
      </c>
      <c r="D50" s="61">
        <v>482000</v>
      </c>
      <c r="E50" s="61">
        <v>231316</v>
      </c>
      <c r="F50" s="56">
        <f t="shared" si="0"/>
        <v>47.990871369294609</v>
      </c>
      <c r="G50" s="3"/>
    </row>
    <row r="51" spans="1:7">
      <c r="A51" s="17"/>
      <c r="B51" s="84" t="s">
        <v>220</v>
      </c>
      <c r="C51" s="60" t="s">
        <v>221</v>
      </c>
      <c r="D51" s="61">
        <v>142000</v>
      </c>
      <c r="E51" s="61">
        <v>21316</v>
      </c>
      <c r="F51" s="62">
        <f t="shared" si="0"/>
        <v>15.011267605633801</v>
      </c>
      <c r="G51" s="3"/>
    </row>
    <row r="52" spans="1:7" ht="26.25" customHeight="1">
      <c r="A52" s="17"/>
      <c r="B52" s="84" t="s">
        <v>222</v>
      </c>
      <c r="C52" s="60" t="s">
        <v>223</v>
      </c>
      <c r="D52" s="61">
        <v>142000</v>
      </c>
      <c r="E52" s="61">
        <v>21316</v>
      </c>
      <c r="F52" s="56">
        <f t="shared" si="0"/>
        <v>15.011267605633801</v>
      </c>
      <c r="G52" s="3"/>
    </row>
    <row r="53" spans="1:7" ht="13.5" customHeight="1">
      <c r="A53" s="17"/>
      <c r="B53" s="85" t="s">
        <v>181</v>
      </c>
      <c r="C53" s="60" t="s">
        <v>224</v>
      </c>
      <c r="D53" s="61">
        <v>340000</v>
      </c>
      <c r="E53" s="61">
        <v>210000</v>
      </c>
      <c r="F53" s="56">
        <f t="shared" si="0"/>
        <v>61.764705882352942</v>
      </c>
      <c r="G53" s="3"/>
    </row>
    <row r="54" spans="1:7">
      <c r="A54" s="17"/>
      <c r="B54" s="84" t="s">
        <v>187</v>
      </c>
      <c r="C54" s="60" t="s">
        <v>225</v>
      </c>
      <c r="D54" s="61">
        <v>340000</v>
      </c>
      <c r="E54" s="61">
        <v>210000</v>
      </c>
      <c r="F54" s="62">
        <f t="shared" si="0"/>
        <v>61.764705882352942</v>
      </c>
      <c r="G54" s="3"/>
    </row>
    <row r="55" spans="1:7" ht="12.75" customHeight="1">
      <c r="A55" s="17"/>
      <c r="B55" s="84" t="s">
        <v>226</v>
      </c>
      <c r="C55" s="60" t="s">
        <v>227</v>
      </c>
      <c r="D55" s="61">
        <v>223900</v>
      </c>
      <c r="E55" s="61">
        <v>39058.31</v>
      </c>
      <c r="F55" s="56">
        <f t="shared" si="0"/>
        <v>17.444533273782937</v>
      </c>
      <c r="G55" s="3"/>
    </row>
    <row r="56" spans="1:7" ht="26.25" customHeight="1">
      <c r="A56" s="17"/>
      <c r="B56" s="84" t="s">
        <v>173</v>
      </c>
      <c r="C56" s="60" t="s">
        <v>228</v>
      </c>
      <c r="D56" s="61">
        <v>223900</v>
      </c>
      <c r="E56" s="61">
        <v>39058.31</v>
      </c>
      <c r="F56" s="56">
        <f t="shared" si="0"/>
        <v>17.444533273782937</v>
      </c>
      <c r="G56" s="3"/>
    </row>
    <row r="57" spans="1:7" ht="25.5" customHeight="1">
      <c r="A57" s="17"/>
      <c r="B57" s="84" t="s">
        <v>175</v>
      </c>
      <c r="C57" s="60" t="s">
        <v>229</v>
      </c>
      <c r="D57" s="61">
        <v>223900</v>
      </c>
      <c r="E57" s="61">
        <v>39058.31</v>
      </c>
      <c r="F57" s="62">
        <f t="shared" si="0"/>
        <v>17.444533273782937</v>
      </c>
      <c r="G57" s="3"/>
    </row>
    <row r="58" spans="1:7" ht="12.75" customHeight="1">
      <c r="A58" s="17"/>
      <c r="B58" s="84" t="s">
        <v>177</v>
      </c>
      <c r="C58" s="60" t="s">
        <v>230</v>
      </c>
      <c r="D58" s="61">
        <v>223900</v>
      </c>
      <c r="E58" s="61">
        <v>39058.31</v>
      </c>
      <c r="F58" s="63">
        <f t="shared" si="0"/>
        <v>17.444533273782937</v>
      </c>
      <c r="G58" s="3"/>
    </row>
    <row r="59" spans="1:7">
      <c r="A59" s="17"/>
      <c r="B59" s="84" t="s">
        <v>231</v>
      </c>
      <c r="C59" s="60" t="s">
        <v>232</v>
      </c>
      <c r="D59" s="61">
        <v>224100</v>
      </c>
      <c r="E59" s="61">
        <v>142250.10999999999</v>
      </c>
      <c r="F59" s="63">
        <f t="shared" si="0"/>
        <v>63.476175814368574</v>
      </c>
      <c r="G59" s="3"/>
    </row>
    <row r="60" spans="1:7" ht="36" customHeight="1">
      <c r="A60" s="17"/>
      <c r="B60" s="84" t="s">
        <v>157</v>
      </c>
      <c r="C60" s="60" t="s">
        <v>233</v>
      </c>
      <c r="D60" s="61">
        <v>203300</v>
      </c>
      <c r="E60" s="61">
        <v>142250.10999999999</v>
      </c>
      <c r="F60" s="63">
        <f t="shared" si="0"/>
        <v>69.970541072306929</v>
      </c>
      <c r="G60" s="3"/>
    </row>
    <row r="61" spans="1:7" ht="15" customHeight="1">
      <c r="A61" s="17"/>
      <c r="B61" s="84" t="s">
        <v>159</v>
      </c>
      <c r="C61" s="60" t="s">
        <v>234</v>
      </c>
      <c r="D61" s="61">
        <v>203300</v>
      </c>
      <c r="E61" s="61">
        <v>142250.10999999999</v>
      </c>
      <c r="F61" s="63">
        <f t="shared" si="0"/>
        <v>69.970541072306929</v>
      </c>
      <c r="G61" s="3"/>
    </row>
    <row r="62" spans="1:7" ht="13.5" customHeight="1">
      <c r="A62" s="17"/>
      <c r="B62" s="84" t="s">
        <v>161</v>
      </c>
      <c r="C62" s="60" t="s">
        <v>235</v>
      </c>
      <c r="D62" s="61">
        <v>156100</v>
      </c>
      <c r="E62" s="61">
        <v>110782.74</v>
      </c>
      <c r="F62" s="63">
        <f t="shared" si="0"/>
        <v>70.969083920563747</v>
      </c>
      <c r="G62" s="3"/>
    </row>
    <row r="63" spans="1:7" ht="38.25" customHeight="1">
      <c r="A63" s="17"/>
      <c r="B63" s="84" t="s">
        <v>163</v>
      </c>
      <c r="C63" s="60" t="s">
        <v>236</v>
      </c>
      <c r="D63" s="61">
        <v>47200</v>
      </c>
      <c r="E63" s="61">
        <v>31467.37</v>
      </c>
      <c r="F63" s="63">
        <f>E63/D63*100</f>
        <v>66.668156779661018</v>
      </c>
      <c r="G63" s="3"/>
    </row>
    <row r="64" spans="1:7" ht="25.5" customHeight="1">
      <c r="A64" s="17"/>
      <c r="B64" s="84" t="s">
        <v>173</v>
      </c>
      <c r="C64" s="60" t="s">
        <v>237</v>
      </c>
      <c r="D64" s="61">
        <v>20800</v>
      </c>
      <c r="E64" s="61" t="s">
        <v>8</v>
      </c>
      <c r="F64" s="56">
        <v>0</v>
      </c>
      <c r="G64" s="3"/>
    </row>
    <row r="65" spans="1:7" ht="24.75" customHeight="1">
      <c r="A65" s="17"/>
      <c r="B65" s="84" t="s">
        <v>175</v>
      </c>
      <c r="C65" s="60" t="s">
        <v>238</v>
      </c>
      <c r="D65" s="61">
        <v>20800</v>
      </c>
      <c r="E65" s="61" t="s">
        <v>8</v>
      </c>
      <c r="F65" s="56">
        <v>0</v>
      </c>
      <c r="G65" s="3"/>
    </row>
    <row r="66" spans="1:7" ht="14.25" customHeight="1">
      <c r="A66" s="17"/>
      <c r="B66" s="84" t="s">
        <v>177</v>
      </c>
      <c r="C66" s="60" t="s">
        <v>239</v>
      </c>
      <c r="D66" s="61">
        <v>20800</v>
      </c>
      <c r="E66" s="61" t="s">
        <v>8</v>
      </c>
      <c r="F66" s="62">
        <v>0</v>
      </c>
      <c r="G66" s="3"/>
    </row>
    <row r="67" spans="1:7" ht="15" customHeight="1">
      <c r="A67" s="17"/>
      <c r="B67" s="84" t="s">
        <v>240</v>
      </c>
      <c r="C67" s="60" t="s">
        <v>241</v>
      </c>
      <c r="D67" s="61">
        <v>1860</v>
      </c>
      <c r="E67" s="61" t="s">
        <v>8</v>
      </c>
      <c r="F67" s="63">
        <v>0</v>
      </c>
      <c r="G67" s="3"/>
    </row>
    <row r="68" spans="1:7" ht="24" customHeight="1">
      <c r="A68" s="17"/>
      <c r="B68" s="84" t="s">
        <v>173</v>
      </c>
      <c r="C68" s="60" t="s">
        <v>242</v>
      </c>
      <c r="D68" s="61">
        <v>1860</v>
      </c>
      <c r="E68" s="61" t="s">
        <v>8</v>
      </c>
      <c r="F68" s="63">
        <v>0</v>
      </c>
      <c r="G68" s="3"/>
    </row>
    <row r="69" spans="1:7" ht="25.5" customHeight="1">
      <c r="A69" s="17"/>
      <c r="B69" s="84" t="s">
        <v>175</v>
      </c>
      <c r="C69" s="60" t="s">
        <v>243</v>
      </c>
      <c r="D69" s="61">
        <v>1860</v>
      </c>
      <c r="E69" s="61" t="s">
        <v>8</v>
      </c>
      <c r="F69" s="56">
        <v>0</v>
      </c>
      <c r="G69" s="3"/>
    </row>
    <row r="70" spans="1:7" ht="13.5" customHeight="1">
      <c r="A70" s="17"/>
      <c r="B70" s="84" t="s">
        <v>177</v>
      </c>
      <c r="C70" s="60" t="s">
        <v>244</v>
      </c>
      <c r="D70" s="61">
        <v>1860</v>
      </c>
      <c r="E70" s="61" t="s">
        <v>8</v>
      </c>
      <c r="F70" s="56">
        <v>0</v>
      </c>
      <c r="G70" s="3"/>
    </row>
    <row r="71" spans="1:7" ht="13.5" customHeight="1">
      <c r="A71" s="17"/>
      <c r="B71" s="84" t="s">
        <v>245</v>
      </c>
      <c r="C71" s="60" t="s">
        <v>246</v>
      </c>
      <c r="D71" s="61">
        <v>27750</v>
      </c>
      <c r="E71" s="61" t="s">
        <v>8</v>
      </c>
      <c r="F71" s="56">
        <v>0</v>
      </c>
      <c r="G71" s="3"/>
    </row>
    <row r="72" spans="1:7" ht="26.25" customHeight="1">
      <c r="A72" s="17"/>
      <c r="B72" s="84" t="s">
        <v>173</v>
      </c>
      <c r="C72" s="60" t="s">
        <v>247</v>
      </c>
      <c r="D72" s="61">
        <v>27750</v>
      </c>
      <c r="E72" s="61" t="s">
        <v>8</v>
      </c>
      <c r="F72" s="56">
        <v>0</v>
      </c>
      <c r="G72" s="3"/>
    </row>
    <row r="73" spans="1:7" ht="24.75" customHeight="1">
      <c r="A73" s="17"/>
      <c r="B73" s="84" t="s">
        <v>175</v>
      </c>
      <c r="C73" s="64" t="s">
        <v>248</v>
      </c>
      <c r="D73" s="61">
        <v>27750</v>
      </c>
      <c r="E73" s="61" t="s">
        <v>8</v>
      </c>
      <c r="F73" s="62">
        <v>0</v>
      </c>
      <c r="G73" s="3"/>
    </row>
    <row r="74" spans="1:7" ht="15" customHeight="1">
      <c r="A74" s="17"/>
      <c r="B74" s="86" t="s">
        <v>177</v>
      </c>
      <c r="C74" s="65" t="s">
        <v>249</v>
      </c>
      <c r="D74" s="66">
        <v>27750</v>
      </c>
      <c r="E74" s="61" t="s">
        <v>8</v>
      </c>
      <c r="F74" s="63">
        <v>0</v>
      </c>
      <c r="G74" s="3"/>
    </row>
    <row r="75" spans="1:7">
      <c r="A75" s="17"/>
      <c r="B75" s="86" t="s">
        <v>250</v>
      </c>
      <c r="C75" s="67" t="s">
        <v>251</v>
      </c>
      <c r="D75" s="66">
        <v>1092077.43</v>
      </c>
      <c r="E75" s="61">
        <v>598663.36</v>
      </c>
      <c r="F75" s="63">
        <f t="shared" ref="F75:F134" si="1">E75/D75*100</f>
        <v>54.81876500277091</v>
      </c>
      <c r="G75" s="3"/>
    </row>
    <row r="76" spans="1:7" ht="25.5" customHeight="1">
      <c r="A76" s="17"/>
      <c r="B76" s="86" t="s">
        <v>173</v>
      </c>
      <c r="C76" s="67" t="s">
        <v>252</v>
      </c>
      <c r="D76" s="66">
        <v>1092077.43</v>
      </c>
      <c r="E76" s="61">
        <v>598663.36</v>
      </c>
      <c r="F76" s="56">
        <f t="shared" si="1"/>
        <v>54.81876500277091</v>
      </c>
      <c r="G76" s="3"/>
    </row>
    <row r="77" spans="1:7" ht="24.75" customHeight="1">
      <c r="A77" s="17"/>
      <c r="B77" s="86" t="s">
        <v>175</v>
      </c>
      <c r="C77" s="67" t="s">
        <v>253</v>
      </c>
      <c r="D77" s="66">
        <v>1092077.43</v>
      </c>
      <c r="E77" s="61">
        <v>598663.36</v>
      </c>
      <c r="F77" s="56">
        <f t="shared" si="1"/>
        <v>54.81876500277091</v>
      </c>
      <c r="G77" s="3"/>
    </row>
    <row r="78" spans="1:7" ht="13.5" customHeight="1">
      <c r="A78" s="17"/>
      <c r="B78" s="86" t="s">
        <v>177</v>
      </c>
      <c r="C78" s="67" t="s">
        <v>254</v>
      </c>
      <c r="D78" s="66">
        <v>1092077.43</v>
      </c>
      <c r="E78" s="61">
        <v>598663.36</v>
      </c>
      <c r="F78" s="56">
        <f t="shared" si="1"/>
        <v>54.81876500277091</v>
      </c>
      <c r="G78" s="3"/>
    </row>
    <row r="79" spans="1:7" ht="12.75" customHeight="1">
      <c r="A79" s="17"/>
      <c r="B79" s="86" t="s">
        <v>255</v>
      </c>
      <c r="C79" s="67" t="s">
        <v>256</v>
      </c>
      <c r="D79" s="66">
        <v>1591040</v>
      </c>
      <c r="E79" s="61">
        <v>654612.74</v>
      </c>
      <c r="F79" s="56">
        <f t="shared" si="1"/>
        <v>41.143700975462586</v>
      </c>
      <c r="G79" s="3"/>
    </row>
    <row r="80" spans="1:7" ht="25.5" customHeight="1">
      <c r="A80" s="17"/>
      <c r="B80" s="86" t="s">
        <v>173</v>
      </c>
      <c r="C80" s="68" t="s">
        <v>257</v>
      </c>
      <c r="D80" s="66">
        <v>1591040</v>
      </c>
      <c r="E80" s="61">
        <v>654612.74</v>
      </c>
      <c r="F80" s="62">
        <f t="shared" si="1"/>
        <v>41.143700975462586</v>
      </c>
      <c r="G80" s="3"/>
    </row>
    <row r="81" spans="1:7" ht="26.25" customHeight="1">
      <c r="A81" s="17"/>
      <c r="B81" s="85" t="s">
        <v>175</v>
      </c>
      <c r="C81" s="60" t="s">
        <v>258</v>
      </c>
      <c r="D81" s="61">
        <v>1591040</v>
      </c>
      <c r="E81" s="61">
        <v>654612.74</v>
      </c>
      <c r="F81" s="63">
        <f t="shared" si="1"/>
        <v>41.143700975462586</v>
      </c>
      <c r="G81" s="3"/>
    </row>
    <row r="82" spans="1:7" ht="12.75" customHeight="1">
      <c r="A82" s="17"/>
      <c r="B82" s="84" t="s">
        <v>177</v>
      </c>
      <c r="C82" s="60" t="s">
        <v>259</v>
      </c>
      <c r="D82" s="61">
        <v>1591040</v>
      </c>
      <c r="E82" s="61">
        <v>654612.74</v>
      </c>
      <c r="F82" s="63">
        <f t="shared" si="1"/>
        <v>41.143700975462586</v>
      </c>
      <c r="G82" s="3"/>
    </row>
    <row r="83" spans="1:7" ht="49.5" customHeight="1">
      <c r="A83" s="17"/>
      <c r="B83" s="84" t="s">
        <v>260</v>
      </c>
      <c r="C83" s="60" t="s">
        <v>261</v>
      </c>
      <c r="D83" s="61">
        <v>6000</v>
      </c>
      <c r="E83" s="69">
        <v>5279.55</v>
      </c>
      <c r="F83" s="70">
        <f t="shared" si="1"/>
        <v>87.992500000000007</v>
      </c>
      <c r="G83" s="3"/>
    </row>
    <row r="84" spans="1:7" ht="24.75" customHeight="1">
      <c r="A84" s="17"/>
      <c r="B84" s="85" t="s">
        <v>173</v>
      </c>
      <c r="C84" s="60" t="s">
        <v>262</v>
      </c>
      <c r="D84" s="61">
        <v>6000</v>
      </c>
      <c r="E84" s="61">
        <v>5279.55</v>
      </c>
      <c r="F84" s="56">
        <f t="shared" si="1"/>
        <v>87.992500000000007</v>
      </c>
      <c r="G84" s="3"/>
    </row>
    <row r="85" spans="1:7" ht="25.5" customHeight="1">
      <c r="A85" s="17"/>
      <c r="B85" s="84" t="s">
        <v>175</v>
      </c>
      <c r="C85" s="60" t="s">
        <v>263</v>
      </c>
      <c r="D85" s="61">
        <v>6000</v>
      </c>
      <c r="E85" s="61">
        <v>5279.55</v>
      </c>
      <c r="F85" s="56">
        <f t="shared" si="1"/>
        <v>87.992500000000007</v>
      </c>
      <c r="G85" s="3"/>
    </row>
    <row r="86" spans="1:7" ht="14.25" customHeight="1">
      <c r="A86" s="17"/>
      <c r="B86" s="84" t="s">
        <v>177</v>
      </c>
      <c r="C86" s="60" t="s">
        <v>264</v>
      </c>
      <c r="D86" s="61">
        <v>6000</v>
      </c>
      <c r="E86" s="61">
        <v>5279.55</v>
      </c>
      <c r="F86" s="62">
        <f t="shared" si="1"/>
        <v>87.992500000000007</v>
      </c>
      <c r="G86" s="3"/>
    </row>
    <row r="87" spans="1:7" ht="15" customHeight="1">
      <c r="A87" s="17"/>
      <c r="B87" s="84" t="s">
        <v>265</v>
      </c>
      <c r="C87" s="60" t="s">
        <v>266</v>
      </c>
      <c r="D87" s="61">
        <v>799549.55</v>
      </c>
      <c r="E87" s="61">
        <v>794115</v>
      </c>
      <c r="F87" s="56">
        <f t="shared" si="1"/>
        <v>99.320298535594191</v>
      </c>
      <c r="G87" s="3"/>
    </row>
    <row r="88" spans="1:7" ht="24" customHeight="1">
      <c r="A88" s="17"/>
      <c r="B88" s="84" t="s">
        <v>267</v>
      </c>
      <c r="C88" s="60" t="s">
        <v>268</v>
      </c>
      <c r="D88" s="61">
        <v>799549.55</v>
      </c>
      <c r="E88" s="61">
        <v>794115</v>
      </c>
      <c r="F88" s="62">
        <f t="shared" si="1"/>
        <v>99.320298535594191</v>
      </c>
      <c r="G88" s="3"/>
    </row>
    <row r="89" spans="1:7">
      <c r="A89" s="17"/>
      <c r="B89" s="85" t="s">
        <v>269</v>
      </c>
      <c r="C89" s="60" t="s">
        <v>270</v>
      </c>
      <c r="D89" s="61">
        <v>799549.55</v>
      </c>
      <c r="E89" s="61">
        <v>794115</v>
      </c>
      <c r="F89" s="63">
        <f t="shared" si="1"/>
        <v>99.320298535594191</v>
      </c>
      <c r="G89" s="3"/>
    </row>
    <row r="90" spans="1:7" ht="26.25" customHeight="1">
      <c r="A90" s="17"/>
      <c r="B90" s="84" t="s">
        <v>271</v>
      </c>
      <c r="C90" s="60" t="s">
        <v>272</v>
      </c>
      <c r="D90" s="61">
        <v>799549.55</v>
      </c>
      <c r="E90" s="61">
        <v>794115</v>
      </c>
      <c r="F90" s="63">
        <f t="shared" si="1"/>
        <v>99.320298535594191</v>
      </c>
      <c r="G90" s="3"/>
    </row>
    <row r="91" spans="1:7" ht="15" customHeight="1">
      <c r="A91" s="17"/>
      <c r="B91" s="84" t="s">
        <v>273</v>
      </c>
      <c r="C91" s="60" t="s">
        <v>274</v>
      </c>
      <c r="D91" s="61">
        <v>980000</v>
      </c>
      <c r="E91" s="61">
        <v>648851.82999999996</v>
      </c>
      <c r="F91" s="56">
        <f t="shared" si="1"/>
        <v>66.209370408163267</v>
      </c>
      <c r="G91" s="3"/>
    </row>
    <row r="92" spans="1:7" ht="24" customHeight="1">
      <c r="A92" s="17"/>
      <c r="B92" s="84" t="s">
        <v>173</v>
      </c>
      <c r="C92" s="60" t="s">
        <v>275</v>
      </c>
      <c r="D92" s="61">
        <v>980000</v>
      </c>
      <c r="E92" s="61">
        <v>648851.82999999996</v>
      </c>
      <c r="F92" s="56">
        <f t="shared" si="1"/>
        <v>66.209370408163267</v>
      </c>
      <c r="G92" s="3"/>
    </row>
    <row r="93" spans="1:7" ht="25.5" customHeight="1">
      <c r="A93" s="17"/>
      <c r="B93" s="84" t="s">
        <v>175</v>
      </c>
      <c r="C93" s="60" t="s">
        <v>276</v>
      </c>
      <c r="D93" s="61">
        <v>980000</v>
      </c>
      <c r="E93" s="61">
        <v>648851.82999999996</v>
      </c>
      <c r="F93" s="62">
        <f t="shared" si="1"/>
        <v>66.209370408163267</v>
      </c>
      <c r="G93" s="3"/>
    </row>
    <row r="94" spans="1:7" ht="15" customHeight="1">
      <c r="A94" s="17"/>
      <c r="B94" s="84" t="s">
        <v>177</v>
      </c>
      <c r="C94" s="60" t="s">
        <v>277</v>
      </c>
      <c r="D94" s="61">
        <v>980000</v>
      </c>
      <c r="E94" s="61">
        <v>648851.82999999996</v>
      </c>
      <c r="F94" s="56">
        <f t="shared" si="1"/>
        <v>66.209370408163267</v>
      </c>
      <c r="G94" s="3"/>
    </row>
    <row r="95" spans="1:7" ht="13.5" customHeight="1">
      <c r="A95" s="17"/>
      <c r="B95" s="84" t="s">
        <v>278</v>
      </c>
      <c r="C95" s="60" t="s">
        <v>279</v>
      </c>
      <c r="D95" s="61">
        <v>135000</v>
      </c>
      <c r="E95" s="61">
        <v>41866.31</v>
      </c>
      <c r="F95" s="62">
        <f t="shared" si="1"/>
        <v>31.012081481481481</v>
      </c>
      <c r="G95" s="3"/>
    </row>
    <row r="96" spans="1:7" ht="24" customHeight="1">
      <c r="A96" s="17"/>
      <c r="B96" s="84" t="s">
        <v>173</v>
      </c>
      <c r="C96" s="60" t="s">
        <v>280</v>
      </c>
      <c r="D96" s="61">
        <v>135000</v>
      </c>
      <c r="E96" s="61">
        <v>41866.31</v>
      </c>
      <c r="F96" s="56">
        <f t="shared" si="1"/>
        <v>31.012081481481481</v>
      </c>
      <c r="G96" s="3"/>
    </row>
    <row r="97" spans="1:7" ht="24.75" customHeight="1">
      <c r="A97" s="17"/>
      <c r="B97" s="84" t="s">
        <v>175</v>
      </c>
      <c r="C97" s="60" t="s">
        <v>281</v>
      </c>
      <c r="D97" s="61">
        <v>135000</v>
      </c>
      <c r="E97" s="61">
        <v>41866.31</v>
      </c>
      <c r="F97" s="62">
        <f t="shared" si="1"/>
        <v>31.012081481481481</v>
      </c>
      <c r="G97" s="3"/>
    </row>
    <row r="98" spans="1:7" ht="26.25" customHeight="1">
      <c r="A98" s="17"/>
      <c r="B98" s="84" t="s">
        <v>282</v>
      </c>
      <c r="C98" s="60" t="s">
        <v>283</v>
      </c>
      <c r="D98" s="61">
        <v>135000</v>
      </c>
      <c r="E98" s="61">
        <v>41866.31</v>
      </c>
      <c r="F98" s="56">
        <f t="shared" si="1"/>
        <v>31.012081481481481</v>
      </c>
      <c r="G98" s="3"/>
    </row>
    <row r="99" spans="1:7" ht="13.5" customHeight="1">
      <c r="A99" s="17"/>
      <c r="B99" s="85" t="s">
        <v>284</v>
      </c>
      <c r="C99" s="60" t="s">
        <v>285</v>
      </c>
      <c r="D99" s="61">
        <v>200000</v>
      </c>
      <c r="E99" s="61" t="s">
        <v>8</v>
      </c>
      <c r="F99" s="56">
        <v>0</v>
      </c>
      <c r="G99" s="3"/>
    </row>
    <row r="100" spans="1:7" ht="24" customHeight="1">
      <c r="A100" s="17"/>
      <c r="B100" s="84" t="s">
        <v>173</v>
      </c>
      <c r="C100" s="60" t="s">
        <v>286</v>
      </c>
      <c r="D100" s="61">
        <v>200000</v>
      </c>
      <c r="E100" s="61" t="s">
        <v>8</v>
      </c>
      <c r="F100" s="62">
        <v>0</v>
      </c>
      <c r="G100" s="3"/>
    </row>
    <row r="101" spans="1:7" ht="25.5" customHeight="1">
      <c r="A101" s="17"/>
      <c r="B101" s="84" t="s">
        <v>175</v>
      </c>
      <c r="C101" s="60" t="s">
        <v>287</v>
      </c>
      <c r="D101" s="61">
        <v>200000</v>
      </c>
      <c r="E101" s="61" t="s">
        <v>8</v>
      </c>
      <c r="F101" s="63">
        <v>0</v>
      </c>
      <c r="G101" s="3"/>
    </row>
    <row r="102" spans="1:7" ht="14.25" customHeight="1">
      <c r="A102" s="17"/>
      <c r="B102" s="84" t="s">
        <v>177</v>
      </c>
      <c r="C102" s="60" t="s">
        <v>288</v>
      </c>
      <c r="D102" s="61">
        <v>200000</v>
      </c>
      <c r="E102" s="61" t="s">
        <v>8</v>
      </c>
      <c r="F102" s="63">
        <v>0</v>
      </c>
      <c r="G102" s="3"/>
    </row>
    <row r="103" spans="1:7">
      <c r="A103" s="17"/>
      <c r="B103" s="84" t="s">
        <v>289</v>
      </c>
      <c r="C103" s="60" t="s">
        <v>290</v>
      </c>
      <c r="D103" s="61">
        <v>9000</v>
      </c>
      <c r="E103" s="61">
        <v>9000</v>
      </c>
      <c r="F103" s="63">
        <f t="shared" si="1"/>
        <v>100</v>
      </c>
      <c r="G103" s="3"/>
    </row>
    <row r="104" spans="1:7" ht="26.25" customHeight="1">
      <c r="A104" s="17"/>
      <c r="B104" s="84" t="s">
        <v>173</v>
      </c>
      <c r="C104" s="60" t="s">
        <v>291</v>
      </c>
      <c r="D104" s="61">
        <v>9000</v>
      </c>
      <c r="E104" s="61">
        <v>9000</v>
      </c>
      <c r="F104" s="56">
        <f t="shared" si="1"/>
        <v>100</v>
      </c>
      <c r="G104" s="3"/>
    </row>
    <row r="105" spans="1:7" ht="25.5" customHeight="1">
      <c r="A105" s="17"/>
      <c r="B105" s="85" t="s">
        <v>175</v>
      </c>
      <c r="C105" s="60" t="s">
        <v>292</v>
      </c>
      <c r="D105" s="61">
        <v>9000</v>
      </c>
      <c r="E105" s="61">
        <v>9000</v>
      </c>
      <c r="F105" s="62">
        <f t="shared" si="1"/>
        <v>100</v>
      </c>
      <c r="G105" s="3"/>
    </row>
    <row r="106" spans="1:7" ht="12.75" customHeight="1">
      <c r="A106" s="17"/>
      <c r="B106" s="84" t="s">
        <v>177</v>
      </c>
      <c r="C106" s="60" t="s">
        <v>293</v>
      </c>
      <c r="D106" s="61">
        <v>9000</v>
      </c>
      <c r="E106" s="61">
        <v>9000</v>
      </c>
      <c r="F106" s="63">
        <f t="shared" si="1"/>
        <v>100</v>
      </c>
      <c r="G106" s="3"/>
    </row>
    <row r="107" spans="1:7" ht="13.5" customHeight="1">
      <c r="A107" s="17"/>
      <c r="B107" s="84" t="s">
        <v>294</v>
      </c>
      <c r="C107" s="60" t="s">
        <v>295</v>
      </c>
      <c r="D107" s="61">
        <v>568000</v>
      </c>
      <c r="E107" s="61">
        <v>476153</v>
      </c>
      <c r="F107" s="63">
        <f t="shared" si="1"/>
        <v>83.829753521126761</v>
      </c>
      <c r="G107" s="3"/>
    </row>
    <row r="108" spans="1:7" ht="26.25" customHeight="1">
      <c r="A108" s="17"/>
      <c r="B108" s="84" t="s">
        <v>173</v>
      </c>
      <c r="C108" s="60" t="s">
        <v>296</v>
      </c>
      <c r="D108" s="61">
        <v>568000</v>
      </c>
      <c r="E108" s="61">
        <v>476153</v>
      </c>
      <c r="F108" s="63">
        <f t="shared" si="1"/>
        <v>83.829753521126761</v>
      </c>
      <c r="G108" s="3"/>
    </row>
    <row r="109" spans="1:7" ht="27" customHeight="1">
      <c r="A109" s="17"/>
      <c r="B109" s="84" t="s">
        <v>175</v>
      </c>
      <c r="C109" s="60" t="s">
        <v>297</v>
      </c>
      <c r="D109" s="61">
        <v>568000</v>
      </c>
      <c r="E109" s="61">
        <v>476153</v>
      </c>
      <c r="F109" s="63">
        <f t="shared" si="1"/>
        <v>83.829753521126761</v>
      </c>
      <c r="G109" s="3"/>
    </row>
    <row r="110" spans="1:7" ht="13.5" customHeight="1">
      <c r="A110" s="17"/>
      <c r="B110" s="84" t="s">
        <v>177</v>
      </c>
      <c r="C110" s="60" t="s">
        <v>298</v>
      </c>
      <c r="D110" s="61">
        <v>568000</v>
      </c>
      <c r="E110" s="61">
        <v>476153</v>
      </c>
      <c r="F110" s="63">
        <f t="shared" si="1"/>
        <v>83.829753521126761</v>
      </c>
      <c r="G110" s="3"/>
    </row>
    <row r="111" spans="1:7" ht="39" customHeight="1">
      <c r="A111" s="17"/>
      <c r="B111" s="84" t="s">
        <v>299</v>
      </c>
      <c r="C111" s="60" t="s">
        <v>300</v>
      </c>
      <c r="D111" s="61">
        <v>823121</v>
      </c>
      <c r="E111" s="61" t="s">
        <v>8</v>
      </c>
      <c r="F111" s="63">
        <v>0</v>
      </c>
      <c r="G111" s="3"/>
    </row>
    <row r="112" spans="1:7" ht="24.75" customHeight="1">
      <c r="A112" s="17"/>
      <c r="B112" s="85" t="s">
        <v>173</v>
      </c>
      <c r="C112" s="60" t="s">
        <v>301</v>
      </c>
      <c r="D112" s="61">
        <v>823121</v>
      </c>
      <c r="E112" s="61" t="s">
        <v>8</v>
      </c>
      <c r="F112" s="56">
        <v>0</v>
      </c>
      <c r="G112" s="3"/>
    </row>
    <row r="113" spans="1:7" ht="24.75" customHeight="1">
      <c r="A113" s="17"/>
      <c r="B113" s="84" t="s">
        <v>175</v>
      </c>
      <c r="C113" s="60" t="s">
        <v>302</v>
      </c>
      <c r="D113" s="61">
        <v>823121</v>
      </c>
      <c r="E113" s="61" t="s">
        <v>8</v>
      </c>
      <c r="F113" s="62">
        <v>0</v>
      </c>
      <c r="G113" s="3"/>
    </row>
    <row r="114" spans="1:7" ht="14.25" customHeight="1">
      <c r="A114" s="17"/>
      <c r="B114" s="84" t="s">
        <v>177</v>
      </c>
      <c r="C114" s="60" t="s">
        <v>303</v>
      </c>
      <c r="D114" s="61">
        <v>823121</v>
      </c>
      <c r="E114" s="61" t="s">
        <v>8</v>
      </c>
      <c r="F114" s="63">
        <v>0</v>
      </c>
      <c r="G114" s="3"/>
    </row>
    <row r="115" spans="1:7" ht="13.5" customHeight="1">
      <c r="A115" s="17"/>
      <c r="B115" s="84" t="s">
        <v>304</v>
      </c>
      <c r="C115" s="60" t="s">
        <v>305</v>
      </c>
      <c r="D115" s="61">
        <v>3385886.96</v>
      </c>
      <c r="E115" s="61">
        <v>3161237.07</v>
      </c>
      <c r="F115" s="56">
        <f t="shared" si="1"/>
        <v>93.365109566445767</v>
      </c>
      <c r="G115" s="3"/>
    </row>
    <row r="116" spans="1:7" ht="26.25" customHeight="1">
      <c r="A116" s="17"/>
      <c r="B116" s="84" t="s">
        <v>173</v>
      </c>
      <c r="C116" s="60" t="s">
        <v>306</v>
      </c>
      <c r="D116" s="61">
        <v>3385886.96</v>
      </c>
      <c r="E116" s="61">
        <v>3161237.07</v>
      </c>
      <c r="F116" s="62">
        <f t="shared" si="1"/>
        <v>93.365109566445767</v>
      </c>
      <c r="G116" s="3"/>
    </row>
    <row r="117" spans="1:7" ht="26.25" customHeight="1">
      <c r="A117" s="17"/>
      <c r="B117" s="84" t="s">
        <v>175</v>
      </c>
      <c r="C117" s="60" t="s">
        <v>307</v>
      </c>
      <c r="D117" s="61">
        <v>3385886.96</v>
      </c>
      <c r="E117" s="61">
        <v>3161237.07</v>
      </c>
      <c r="F117" s="63">
        <f t="shared" si="1"/>
        <v>93.365109566445767</v>
      </c>
      <c r="G117" s="3"/>
    </row>
    <row r="118" spans="1:7" ht="14.25" customHeight="1">
      <c r="A118" s="17"/>
      <c r="B118" s="84" t="s">
        <v>177</v>
      </c>
      <c r="C118" s="60" t="s">
        <v>308</v>
      </c>
      <c r="D118" s="61">
        <v>3385886.96</v>
      </c>
      <c r="E118" s="61">
        <v>3161237.07</v>
      </c>
      <c r="F118" s="63">
        <f t="shared" si="1"/>
        <v>93.365109566445767</v>
      </c>
      <c r="G118" s="3"/>
    </row>
    <row r="119" spans="1:7">
      <c r="A119" s="17"/>
      <c r="B119" s="85" t="s">
        <v>309</v>
      </c>
      <c r="C119" s="60" t="s">
        <v>310</v>
      </c>
      <c r="D119" s="61">
        <v>4441500</v>
      </c>
      <c r="E119" s="61">
        <v>2454675.7599999998</v>
      </c>
      <c r="F119" s="56">
        <f t="shared" si="1"/>
        <v>55.266818867499708</v>
      </c>
      <c r="G119" s="3"/>
    </row>
    <row r="120" spans="1:7" ht="24" customHeight="1">
      <c r="A120" s="17"/>
      <c r="B120" s="84" t="s">
        <v>173</v>
      </c>
      <c r="C120" s="60" t="s">
        <v>311</v>
      </c>
      <c r="D120" s="61">
        <v>4441500</v>
      </c>
      <c r="E120" s="61">
        <v>2454675.7599999998</v>
      </c>
      <c r="F120" s="56">
        <f t="shared" si="1"/>
        <v>55.266818867499708</v>
      </c>
      <c r="G120" s="3"/>
    </row>
    <row r="121" spans="1:7" ht="26.25" customHeight="1">
      <c r="A121" s="17"/>
      <c r="B121" s="84" t="s">
        <v>175</v>
      </c>
      <c r="C121" s="60" t="s">
        <v>312</v>
      </c>
      <c r="D121" s="61">
        <v>4441500</v>
      </c>
      <c r="E121" s="61">
        <v>2454675.7599999998</v>
      </c>
      <c r="F121" s="62">
        <f t="shared" si="1"/>
        <v>55.266818867499708</v>
      </c>
      <c r="G121" s="3"/>
    </row>
    <row r="122" spans="1:7" ht="14.25" customHeight="1">
      <c r="A122" s="17"/>
      <c r="B122" s="84" t="s">
        <v>177</v>
      </c>
      <c r="C122" s="60" t="s">
        <v>313</v>
      </c>
      <c r="D122" s="61">
        <v>4441500</v>
      </c>
      <c r="E122" s="61">
        <v>2454675.7599999998</v>
      </c>
      <c r="F122" s="63">
        <f t="shared" si="1"/>
        <v>55.266818867499708</v>
      </c>
      <c r="G122" s="3"/>
    </row>
    <row r="123" spans="1:7">
      <c r="A123" s="17"/>
      <c r="B123" s="84" t="s">
        <v>314</v>
      </c>
      <c r="C123" s="60" t="s">
        <v>315</v>
      </c>
      <c r="D123" s="61">
        <v>30000</v>
      </c>
      <c r="E123" s="61">
        <v>28200</v>
      </c>
      <c r="F123" s="63">
        <f t="shared" si="1"/>
        <v>94</v>
      </c>
      <c r="G123" s="3"/>
    </row>
    <row r="124" spans="1:7" ht="24.75" customHeight="1">
      <c r="A124" s="17"/>
      <c r="B124" s="84" t="s">
        <v>173</v>
      </c>
      <c r="C124" s="60" t="s">
        <v>316</v>
      </c>
      <c r="D124" s="61">
        <v>30000</v>
      </c>
      <c r="E124" s="61">
        <v>28200</v>
      </c>
      <c r="F124" s="56">
        <f t="shared" si="1"/>
        <v>94</v>
      </c>
      <c r="G124" s="3"/>
    </row>
    <row r="125" spans="1:7" ht="26.25" customHeight="1">
      <c r="A125" s="17"/>
      <c r="B125" s="84" t="s">
        <v>175</v>
      </c>
      <c r="C125" s="60" t="s">
        <v>317</v>
      </c>
      <c r="D125" s="61">
        <v>30000</v>
      </c>
      <c r="E125" s="61">
        <v>28200</v>
      </c>
      <c r="F125" s="62">
        <f t="shared" si="1"/>
        <v>94</v>
      </c>
      <c r="G125" s="3"/>
    </row>
    <row r="126" spans="1:7" ht="14.25" customHeight="1">
      <c r="A126" s="17"/>
      <c r="B126" s="84" t="s">
        <v>177</v>
      </c>
      <c r="C126" s="60" t="s">
        <v>318</v>
      </c>
      <c r="D126" s="61">
        <v>30000</v>
      </c>
      <c r="E126" s="61">
        <v>28200</v>
      </c>
      <c r="F126" s="56">
        <f t="shared" si="1"/>
        <v>94</v>
      </c>
      <c r="G126" s="3"/>
    </row>
    <row r="127" spans="1:7" ht="15" customHeight="1">
      <c r="A127" s="17"/>
      <c r="B127" s="85" t="s">
        <v>319</v>
      </c>
      <c r="C127" s="60" t="s">
        <v>320</v>
      </c>
      <c r="D127" s="61">
        <v>100000</v>
      </c>
      <c r="E127" s="61">
        <v>45000</v>
      </c>
      <c r="F127" s="62">
        <f t="shared" si="1"/>
        <v>45</v>
      </c>
      <c r="G127" s="3"/>
    </row>
    <row r="128" spans="1:7" ht="25.5" customHeight="1">
      <c r="A128" s="17"/>
      <c r="B128" s="84" t="s">
        <v>173</v>
      </c>
      <c r="C128" s="60" t="s">
        <v>321</v>
      </c>
      <c r="D128" s="61">
        <v>100000</v>
      </c>
      <c r="E128" s="61">
        <v>45000</v>
      </c>
      <c r="F128" s="63">
        <f t="shared" si="1"/>
        <v>45</v>
      </c>
      <c r="G128" s="3"/>
    </row>
    <row r="129" spans="1:7" ht="24" customHeight="1">
      <c r="A129" s="17"/>
      <c r="B129" s="84" t="s">
        <v>175</v>
      </c>
      <c r="C129" s="60" t="s">
        <v>322</v>
      </c>
      <c r="D129" s="61">
        <v>100000</v>
      </c>
      <c r="E129" s="61">
        <v>45000</v>
      </c>
      <c r="F129" s="63">
        <f t="shared" si="1"/>
        <v>45</v>
      </c>
      <c r="G129" s="3"/>
    </row>
    <row r="130" spans="1:7" ht="12.75" customHeight="1">
      <c r="A130" s="17"/>
      <c r="B130" s="84" t="s">
        <v>177</v>
      </c>
      <c r="C130" s="60" t="s">
        <v>323</v>
      </c>
      <c r="D130" s="61">
        <v>100000</v>
      </c>
      <c r="E130" s="61">
        <v>45000</v>
      </c>
      <c r="F130" s="63">
        <f t="shared" si="1"/>
        <v>45</v>
      </c>
      <c r="G130" s="3"/>
    </row>
    <row r="131" spans="1:7">
      <c r="A131" s="17"/>
      <c r="B131" s="84" t="s">
        <v>324</v>
      </c>
      <c r="C131" s="60" t="s">
        <v>325</v>
      </c>
      <c r="D131" s="61">
        <v>3715500</v>
      </c>
      <c r="E131" s="61">
        <v>1161196.3400000001</v>
      </c>
      <c r="F131" s="56">
        <f t="shared" si="1"/>
        <v>31.252761135782535</v>
      </c>
      <c r="G131" s="3"/>
    </row>
    <row r="132" spans="1:7" ht="26.25" customHeight="1">
      <c r="A132" s="17"/>
      <c r="B132" s="84" t="s">
        <v>173</v>
      </c>
      <c r="C132" s="60" t="s">
        <v>326</v>
      </c>
      <c r="D132" s="61">
        <v>3715500</v>
      </c>
      <c r="E132" s="61">
        <v>1161196.3400000001</v>
      </c>
      <c r="F132" s="62">
        <f t="shared" si="1"/>
        <v>31.252761135782535</v>
      </c>
      <c r="G132" s="3"/>
    </row>
    <row r="133" spans="1:7" ht="26.25" customHeight="1">
      <c r="A133" s="17"/>
      <c r="B133" s="84" t="s">
        <v>175</v>
      </c>
      <c r="C133" s="60" t="s">
        <v>327</v>
      </c>
      <c r="D133" s="61">
        <v>3715500</v>
      </c>
      <c r="E133" s="61">
        <v>1161196.3400000001</v>
      </c>
      <c r="F133" s="63">
        <f t="shared" si="1"/>
        <v>31.252761135782535</v>
      </c>
      <c r="G133" s="3"/>
    </row>
    <row r="134" spans="1:7" ht="15" customHeight="1">
      <c r="A134" s="17"/>
      <c r="B134" s="84" t="s">
        <v>177</v>
      </c>
      <c r="C134" s="60" t="s">
        <v>328</v>
      </c>
      <c r="D134" s="61">
        <v>3715500</v>
      </c>
      <c r="E134" s="61">
        <v>1161196.3400000001</v>
      </c>
      <c r="F134" s="63">
        <f t="shared" si="1"/>
        <v>31.252761135782535</v>
      </c>
      <c r="G134" s="3"/>
    </row>
    <row r="135" spans="1:7">
      <c r="A135" s="17"/>
      <c r="B135" s="84">
        <v>8910044104</v>
      </c>
      <c r="C135" s="60" t="s">
        <v>329</v>
      </c>
      <c r="D135" s="61">
        <v>4000</v>
      </c>
      <c r="E135" s="61" t="s">
        <v>8</v>
      </c>
      <c r="F135" s="56">
        <v>0</v>
      </c>
      <c r="G135" s="3"/>
    </row>
    <row r="136" spans="1:7" ht="25.5" customHeight="1">
      <c r="A136" s="17"/>
      <c r="B136" s="84" t="s">
        <v>173</v>
      </c>
      <c r="C136" s="60" t="s">
        <v>330</v>
      </c>
      <c r="D136" s="61">
        <v>4000</v>
      </c>
      <c r="E136" s="61" t="s">
        <v>8</v>
      </c>
      <c r="F136" s="62">
        <v>0</v>
      </c>
      <c r="G136" s="3"/>
    </row>
    <row r="137" spans="1:7" ht="24.75" customHeight="1">
      <c r="A137" s="17"/>
      <c r="B137" s="85" t="s">
        <v>175</v>
      </c>
      <c r="C137" s="60" t="s">
        <v>331</v>
      </c>
      <c r="D137" s="61">
        <v>4000</v>
      </c>
      <c r="E137" s="61" t="s">
        <v>8</v>
      </c>
      <c r="F137" s="56">
        <v>0</v>
      </c>
      <c r="G137" s="3"/>
    </row>
    <row r="138" spans="1:7" ht="14.25" customHeight="1">
      <c r="A138" s="17"/>
      <c r="B138" s="84" t="s">
        <v>177</v>
      </c>
      <c r="C138" s="60" t="s">
        <v>332</v>
      </c>
      <c r="D138" s="61">
        <v>4000</v>
      </c>
      <c r="E138" s="61" t="s">
        <v>8</v>
      </c>
      <c r="F138" s="62">
        <v>0</v>
      </c>
      <c r="G138" s="3"/>
    </row>
    <row r="139" spans="1:7" ht="13.5" customHeight="1">
      <c r="A139" s="17"/>
      <c r="B139" s="84" t="s">
        <v>333</v>
      </c>
      <c r="C139" s="60" t="s">
        <v>334</v>
      </c>
      <c r="D139" s="61">
        <v>4000</v>
      </c>
      <c r="E139" s="61" t="s">
        <v>8</v>
      </c>
      <c r="F139" s="63">
        <v>0</v>
      </c>
      <c r="G139" s="3"/>
    </row>
    <row r="140" spans="1:7" ht="26.25" customHeight="1">
      <c r="A140" s="17"/>
      <c r="B140" s="84" t="s">
        <v>173</v>
      </c>
      <c r="C140" s="60" t="s">
        <v>335</v>
      </c>
      <c r="D140" s="61">
        <v>4000</v>
      </c>
      <c r="E140" s="61" t="s">
        <v>8</v>
      </c>
      <c r="F140" s="63">
        <v>0</v>
      </c>
      <c r="G140" s="3"/>
    </row>
    <row r="141" spans="1:7" ht="25.5" customHeight="1">
      <c r="A141" s="17"/>
      <c r="B141" s="84" t="s">
        <v>175</v>
      </c>
      <c r="C141" s="60" t="s">
        <v>336</v>
      </c>
      <c r="D141" s="61">
        <v>4000</v>
      </c>
      <c r="E141" s="61" t="s">
        <v>8</v>
      </c>
      <c r="F141" s="56">
        <v>0</v>
      </c>
      <c r="G141" s="3"/>
    </row>
    <row r="142" spans="1:7" ht="14.25" customHeight="1">
      <c r="A142" s="17"/>
      <c r="B142" s="85" t="s">
        <v>177</v>
      </c>
      <c r="C142" s="60" t="s">
        <v>337</v>
      </c>
      <c r="D142" s="61">
        <v>4000</v>
      </c>
      <c r="E142" s="61" t="s">
        <v>8</v>
      </c>
      <c r="F142" s="62">
        <v>0</v>
      </c>
      <c r="G142" s="3"/>
    </row>
    <row r="143" spans="1:7">
      <c r="A143" s="17"/>
      <c r="B143" s="84" t="s">
        <v>338</v>
      </c>
      <c r="C143" s="60" t="s">
        <v>339</v>
      </c>
      <c r="D143" s="61">
        <v>265600</v>
      </c>
      <c r="E143" s="61">
        <v>196664.64</v>
      </c>
      <c r="F143" s="56">
        <f t="shared" ref="F143:F146" si="2">E143/D143*100</f>
        <v>74.045421686746991</v>
      </c>
      <c r="G143" s="3"/>
    </row>
    <row r="144" spans="1:7" ht="13.5" customHeight="1">
      <c r="A144" s="17"/>
      <c r="B144" s="84" t="s">
        <v>340</v>
      </c>
      <c r="C144" s="60" t="s">
        <v>341</v>
      </c>
      <c r="D144" s="61">
        <v>265600</v>
      </c>
      <c r="E144" s="61">
        <v>196664.64</v>
      </c>
      <c r="F144" s="56">
        <f t="shared" si="2"/>
        <v>74.045421686746991</v>
      </c>
      <c r="G144" s="3"/>
    </row>
    <row r="145" spans="1:7" ht="13.5" customHeight="1">
      <c r="A145" s="17"/>
      <c r="B145" s="84" t="s">
        <v>342</v>
      </c>
      <c r="C145" s="60" t="s">
        <v>343</v>
      </c>
      <c r="D145" s="61">
        <v>265600</v>
      </c>
      <c r="E145" s="61">
        <v>196664.64</v>
      </c>
      <c r="F145" s="56">
        <f t="shared" si="2"/>
        <v>74.045421686746991</v>
      </c>
      <c r="G145" s="3"/>
    </row>
    <row r="146" spans="1:7" ht="12.75" customHeight="1">
      <c r="A146" s="17"/>
      <c r="B146" s="84" t="s">
        <v>344</v>
      </c>
      <c r="C146" s="60" t="s">
        <v>345</v>
      </c>
      <c r="D146" s="61">
        <v>265600</v>
      </c>
      <c r="E146" s="61">
        <v>196664.64</v>
      </c>
      <c r="F146" s="71">
        <f t="shared" si="2"/>
        <v>74.045421686746991</v>
      </c>
      <c r="G146" s="3"/>
    </row>
    <row r="147" spans="1:7" ht="13.5" customHeight="1">
      <c r="A147" s="17"/>
      <c r="B147" s="84" t="s">
        <v>346</v>
      </c>
      <c r="C147" s="60" t="s">
        <v>347</v>
      </c>
      <c r="D147" s="61">
        <v>3000</v>
      </c>
      <c r="E147" s="61" t="s">
        <v>8</v>
      </c>
      <c r="F147" s="62">
        <v>0</v>
      </c>
      <c r="G147" s="3"/>
    </row>
    <row r="148" spans="1:7" ht="12.75" customHeight="1">
      <c r="A148" s="17"/>
      <c r="B148" s="84" t="s">
        <v>348</v>
      </c>
      <c r="C148" s="60" t="s">
        <v>349</v>
      </c>
      <c r="D148" s="61">
        <v>3000</v>
      </c>
      <c r="E148" s="61" t="s">
        <v>8</v>
      </c>
      <c r="F148" s="56">
        <v>0</v>
      </c>
      <c r="G148" s="3"/>
    </row>
    <row r="149" spans="1:7" ht="13.5" customHeight="1">
      <c r="A149" s="17"/>
      <c r="B149" s="84" t="s">
        <v>350</v>
      </c>
      <c r="C149" s="72" t="s">
        <v>351</v>
      </c>
      <c r="D149" s="73">
        <v>3000</v>
      </c>
      <c r="E149" s="74" t="s">
        <v>8</v>
      </c>
      <c r="F149" s="56">
        <v>0</v>
      </c>
      <c r="G149" s="3"/>
    </row>
    <row r="150" spans="1:7" ht="12.95" customHeight="1">
      <c r="A150" s="17"/>
      <c r="B150" s="87"/>
      <c r="C150" s="75"/>
      <c r="D150" s="75"/>
      <c r="E150" s="75"/>
      <c r="F150" s="76"/>
      <c r="G150" s="3"/>
    </row>
    <row r="151" spans="1:7" ht="14.25" customHeight="1" thickBot="1">
      <c r="A151" s="17"/>
      <c r="B151" s="88" t="s">
        <v>352</v>
      </c>
      <c r="C151" s="77" t="s">
        <v>155</v>
      </c>
      <c r="D151" s="78" t="s">
        <v>155</v>
      </c>
      <c r="E151" s="79">
        <v>-2049581.33</v>
      </c>
      <c r="F151" s="80" t="s">
        <v>155</v>
      </c>
      <c r="G151" s="3"/>
    </row>
    <row r="152" spans="1:7" ht="15" customHeight="1">
      <c r="B152" s="50"/>
      <c r="C152" s="5"/>
      <c r="D152" s="5"/>
      <c r="E152" s="5"/>
      <c r="F152" s="5"/>
      <c r="G152" s="3"/>
    </row>
  </sheetData>
  <mergeCells count="1">
    <mergeCell ref="B2:F2"/>
  </mergeCells>
  <pageMargins left="0.59055118110236227" right="0" top="0.19685039370078741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H26"/>
  <sheetViews>
    <sheetView zoomScaleSheetLayoutView="100" workbookViewId="0">
      <selection activeCell="B26" sqref="B26"/>
    </sheetView>
  </sheetViews>
  <sheetFormatPr defaultColWidth="9.140625" defaultRowHeight="15"/>
  <cols>
    <col min="1" max="1" width="0.85546875" style="1" customWidth="1"/>
    <col min="2" max="2" width="20.7109375" style="1" customWidth="1"/>
    <col min="3" max="3" width="35.7109375" style="1" customWidth="1"/>
    <col min="4" max="4" width="22.5703125" style="1" customWidth="1"/>
    <col min="5" max="5" width="12.7109375" style="1" customWidth="1"/>
    <col min="6" max="6" width="13.140625" style="1" customWidth="1"/>
    <col min="7" max="7" width="11.5703125" style="1" customWidth="1"/>
    <col min="8" max="8" width="9.140625" style="1" customWidth="1"/>
    <col min="9" max="16384" width="9.140625" style="1"/>
  </cols>
  <sheetData>
    <row r="1" spans="2:8" ht="15" customHeight="1">
      <c r="B1" s="3"/>
      <c r="C1" s="3"/>
      <c r="D1" s="3"/>
      <c r="E1" s="3"/>
      <c r="F1" s="3"/>
      <c r="G1" s="3"/>
      <c r="H1" s="3"/>
    </row>
    <row r="2" spans="2:8" ht="15" customHeight="1">
      <c r="B2" s="124" t="s">
        <v>353</v>
      </c>
      <c r="C2" s="125"/>
      <c r="D2" s="125"/>
      <c r="E2" s="125"/>
      <c r="F2" s="126"/>
      <c r="G2" s="126"/>
      <c r="H2" s="3"/>
    </row>
    <row r="3" spans="2:8" ht="18" customHeight="1" thickBot="1">
      <c r="B3" s="6"/>
      <c r="C3" s="6"/>
      <c r="D3" s="7"/>
      <c r="E3" s="8"/>
      <c r="F3" s="9"/>
      <c r="G3" s="95" t="s">
        <v>385</v>
      </c>
      <c r="H3" s="3"/>
    </row>
    <row r="4" spans="2:8" ht="12" customHeight="1">
      <c r="B4" s="153" t="s">
        <v>354</v>
      </c>
      <c r="C4" s="154"/>
      <c r="D4" s="157" t="s">
        <v>355</v>
      </c>
      <c r="E4" s="157" t="s">
        <v>379</v>
      </c>
      <c r="F4" s="151" t="s">
        <v>3</v>
      </c>
      <c r="G4" s="149" t="s">
        <v>380</v>
      </c>
      <c r="H4" s="3"/>
    </row>
    <row r="5" spans="2:8" ht="11.85" customHeight="1">
      <c r="B5" s="155"/>
      <c r="C5" s="156"/>
      <c r="D5" s="158"/>
      <c r="E5" s="158"/>
      <c r="F5" s="152"/>
      <c r="G5" s="150"/>
      <c r="H5" s="3"/>
    </row>
    <row r="6" spans="2:8" ht="25.5" customHeight="1">
      <c r="B6" s="155"/>
      <c r="C6" s="156"/>
      <c r="D6" s="158"/>
      <c r="E6" s="158"/>
      <c r="F6" s="152"/>
      <c r="G6" s="150"/>
      <c r="H6" s="3"/>
    </row>
    <row r="7" spans="2:8" ht="12.75" customHeight="1">
      <c r="B7" s="159">
        <v>1</v>
      </c>
      <c r="C7" s="160"/>
      <c r="D7" s="94">
        <v>2</v>
      </c>
      <c r="E7" s="94">
        <v>3</v>
      </c>
      <c r="F7" s="94">
        <v>4</v>
      </c>
      <c r="G7" s="49" t="s">
        <v>5</v>
      </c>
      <c r="H7" s="3"/>
    </row>
    <row r="8" spans="2:8" ht="16.5" customHeight="1">
      <c r="B8" s="161" t="s">
        <v>356</v>
      </c>
      <c r="C8" s="162"/>
      <c r="D8" s="96" t="s">
        <v>155</v>
      </c>
      <c r="E8" s="97">
        <v>3870236.3</v>
      </c>
      <c r="F8" s="97">
        <v>2049581.33</v>
      </c>
      <c r="G8" s="98">
        <f>F8/E8*100</f>
        <v>52.957524324806741</v>
      </c>
      <c r="H8" s="3"/>
    </row>
    <row r="9" spans="2:8" ht="12.95" customHeight="1">
      <c r="B9" s="143" t="s">
        <v>9</v>
      </c>
      <c r="C9" s="144"/>
      <c r="D9" s="99"/>
      <c r="E9" s="58"/>
      <c r="F9" s="100"/>
      <c r="G9" s="98"/>
      <c r="H9" s="3"/>
    </row>
    <row r="10" spans="2:8" ht="15" customHeight="1">
      <c r="B10" s="163" t="s">
        <v>357</v>
      </c>
      <c r="C10" s="164"/>
      <c r="D10" s="96" t="s">
        <v>155</v>
      </c>
      <c r="E10" s="97">
        <v>456600</v>
      </c>
      <c r="F10" s="101" t="s">
        <v>8</v>
      </c>
      <c r="G10" s="98">
        <v>0</v>
      </c>
      <c r="H10" s="3"/>
    </row>
    <row r="11" spans="2:8" ht="15" customHeight="1">
      <c r="B11" s="143" t="s">
        <v>358</v>
      </c>
      <c r="C11" s="144"/>
      <c r="D11" s="102"/>
      <c r="E11" s="103"/>
      <c r="F11" s="103"/>
      <c r="G11" s="98"/>
      <c r="H11" s="3"/>
    </row>
    <row r="12" spans="2:8" ht="15.2" customHeight="1">
      <c r="B12" s="143" t="s">
        <v>359</v>
      </c>
      <c r="C12" s="144"/>
      <c r="D12" s="102" t="s">
        <v>360</v>
      </c>
      <c r="E12" s="97">
        <v>456600</v>
      </c>
      <c r="F12" s="97" t="s">
        <v>8</v>
      </c>
      <c r="G12" s="98">
        <v>0</v>
      </c>
      <c r="H12" s="3"/>
    </row>
    <row r="13" spans="2:8" ht="25.5" customHeight="1">
      <c r="B13" s="143" t="s">
        <v>361</v>
      </c>
      <c r="C13" s="144"/>
      <c r="D13" s="102" t="s">
        <v>362</v>
      </c>
      <c r="E13" s="97">
        <v>456600</v>
      </c>
      <c r="F13" s="97" t="s">
        <v>8</v>
      </c>
      <c r="G13" s="98">
        <v>0</v>
      </c>
      <c r="H13" s="3"/>
    </row>
    <row r="14" spans="2:8" ht="27" customHeight="1">
      <c r="B14" s="145" t="s">
        <v>363</v>
      </c>
      <c r="C14" s="146"/>
      <c r="D14" s="102" t="s">
        <v>364</v>
      </c>
      <c r="E14" s="97">
        <v>456600</v>
      </c>
      <c r="F14" s="97" t="s">
        <v>8</v>
      </c>
      <c r="G14" s="98">
        <v>0</v>
      </c>
      <c r="H14" s="3"/>
    </row>
    <row r="15" spans="2:8" ht="12.95" customHeight="1">
      <c r="B15" s="147" t="s">
        <v>365</v>
      </c>
      <c r="C15" s="148"/>
      <c r="D15" s="104"/>
      <c r="E15" s="103">
        <v>3413636.3</v>
      </c>
      <c r="F15" s="103">
        <f>F16+F21</f>
        <v>2049581.33</v>
      </c>
      <c r="G15" s="98">
        <f t="shared" ref="G15:G25" si="0">F15/E15*100</f>
        <v>60.040998802362168</v>
      </c>
      <c r="H15" s="3"/>
    </row>
    <row r="16" spans="2:8" ht="14.1" customHeight="1">
      <c r="B16" s="133" t="s">
        <v>366</v>
      </c>
      <c r="C16" s="134"/>
      <c r="D16" s="104"/>
      <c r="E16" s="103">
        <v>-18752048.640000001</v>
      </c>
      <c r="F16" s="103">
        <f>F17</f>
        <v>-10357042.300000001</v>
      </c>
      <c r="G16" s="98">
        <f t="shared" si="0"/>
        <v>55.231524292803883</v>
      </c>
      <c r="H16" s="3"/>
    </row>
    <row r="17" spans="2:8" ht="15.2" customHeight="1">
      <c r="B17" s="135" t="s">
        <v>386</v>
      </c>
      <c r="C17" s="136"/>
      <c r="D17" s="104" t="s">
        <v>367</v>
      </c>
      <c r="E17" s="103">
        <v>-18752048.640000001</v>
      </c>
      <c r="F17" s="103">
        <f>F18</f>
        <v>-10357042.300000001</v>
      </c>
      <c r="G17" s="98">
        <f t="shared" si="0"/>
        <v>55.231524292803883</v>
      </c>
      <c r="H17" s="3"/>
    </row>
    <row r="18" spans="2:8" ht="15.2" customHeight="1">
      <c r="B18" s="139" t="s">
        <v>387</v>
      </c>
      <c r="C18" s="140"/>
      <c r="D18" s="104" t="s">
        <v>368</v>
      </c>
      <c r="E18" s="103">
        <v>-18752048.640000001</v>
      </c>
      <c r="F18" s="103">
        <f>F19</f>
        <v>-10357042.300000001</v>
      </c>
      <c r="G18" s="98">
        <f t="shared" si="0"/>
        <v>55.231524292803883</v>
      </c>
      <c r="H18" s="3"/>
    </row>
    <row r="19" spans="2:8" ht="15.2" customHeight="1">
      <c r="B19" s="141" t="s">
        <v>388</v>
      </c>
      <c r="C19" s="142"/>
      <c r="D19" s="104" t="s">
        <v>369</v>
      </c>
      <c r="E19" s="103">
        <v>-18752048.640000001</v>
      </c>
      <c r="F19" s="103">
        <f>F20</f>
        <v>-10357042.300000001</v>
      </c>
      <c r="G19" s="98">
        <f t="shared" si="0"/>
        <v>55.231524292803883</v>
      </c>
      <c r="H19" s="3"/>
    </row>
    <row r="20" spans="2:8" ht="23.25" customHeight="1">
      <c r="B20" s="131" t="s">
        <v>389</v>
      </c>
      <c r="C20" s="132"/>
      <c r="D20" s="104" t="s">
        <v>370</v>
      </c>
      <c r="E20" s="103">
        <v>-18752048.640000001</v>
      </c>
      <c r="F20" s="103">
        <v>-10357042.300000001</v>
      </c>
      <c r="G20" s="98">
        <f t="shared" si="0"/>
        <v>55.231524292803883</v>
      </c>
      <c r="H20" s="3"/>
    </row>
    <row r="21" spans="2:8" ht="14.1" customHeight="1">
      <c r="B21" s="133" t="s">
        <v>371</v>
      </c>
      <c r="C21" s="134"/>
      <c r="D21" s="104"/>
      <c r="E21" s="103">
        <v>22165684.940000001</v>
      </c>
      <c r="F21" s="103">
        <f>F22</f>
        <v>12406623.630000001</v>
      </c>
      <c r="G21" s="98">
        <f t="shared" si="0"/>
        <v>55.972209582439369</v>
      </c>
      <c r="H21" s="3"/>
    </row>
    <row r="22" spans="2:8" ht="15.2" customHeight="1">
      <c r="B22" s="135" t="s">
        <v>390</v>
      </c>
      <c r="C22" s="136"/>
      <c r="D22" s="104" t="s">
        <v>372</v>
      </c>
      <c r="E22" s="103">
        <v>22165684.940000001</v>
      </c>
      <c r="F22" s="103">
        <f>F23</f>
        <v>12406623.630000001</v>
      </c>
      <c r="G22" s="98">
        <f t="shared" si="0"/>
        <v>55.972209582439369</v>
      </c>
      <c r="H22" s="3"/>
    </row>
    <row r="23" spans="2:8" ht="15.2" customHeight="1">
      <c r="B23" s="137" t="s">
        <v>391</v>
      </c>
      <c r="C23" s="138"/>
      <c r="D23" s="104" t="s">
        <v>373</v>
      </c>
      <c r="E23" s="103">
        <v>22165684.940000001</v>
      </c>
      <c r="F23" s="103">
        <f>F24</f>
        <v>12406623.630000001</v>
      </c>
      <c r="G23" s="98">
        <f t="shared" si="0"/>
        <v>55.972209582439369</v>
      </c>
      <c r="H23" s="3"/>
    </row>
    <row r="24" spans="2:8" ht="15.2" customHeight="1">
      <c r="B24" s="127" t="s">
        <v>392</v>
      </c>
      <c r="C24" s="128"/>
      <c r="D24" s="104" t="s">
        <v>374</v>
      </c>
      <c r="E24" s="103">
        <v>22165684.940000001</v>
      </c>
      <c r="F24" s="103">
        <f>F25</f>
        <v>12406623.630000001</v>
      </c>
      <c r="G24" s="98">
        <f t="shared" si="0"/>
        <v>55.972209582439369</v>
      </c>
      <c r="H24" s="3"/>
    </row>
    <row r="25" spans="2:8" ht="26.25" customHeight="1" thickBot="1">
      <c r="B25" s="129" t="s">
        <v>393</v>
      </c>
      <c r="C25" s="130"/>
      <c r="D25" s="105" t="s">
        <v>375</v>
      </c>
      <c r="E25" s="103">
        <v>22165684.940000001</v>
      </c>
      <c r="F25" s="103">
        <v>12406623.630000001</v>
      </c>
      <c r="G25" s="98">
        <f t="shared" si="0"/>
        <v>55.972209582439369</v>
      </c>
      <c r="H25" s="3"/>
    </row>
    <row r="26" spans="2:8">
      <c r="B26" s="20"/>
      <c r="C26" s="20"/>
      <c r="E26" s="20"/>
      <c r="F26" s="20"/>
      <c r="G26" s="20"/>
    </row>
  </sheetData>
  <mergeCells count="25">
    <mergeCell ref="B4:C6"/>
    <mergeCell ref="B12:C12"/>
    <mergeCell ref="D4:D6"/>
    <mergeCell ref="E4:E6"/>
    <mergeCell ref="B7:C7"/>
    <mergeCell ref="B8:C8"/>
    <mergeCell ref="B9:C9"/>
    <mergeCell ref="B10:C10"/>
    <mergeCell ref="B11:C11"/>
    <mergeCell ref="B2:G2"/>
    <mergeCell ref="B24:C24"/>
    <mergeCell ref="B25:C25"/>
    <mergeCell ref="B20:C20"/>
    <mergeCell ref="B21:C21"/>
    <mergeCell ref="B22:C22"/>
    <mergeCell ref="B23:C23"/>
    <mergeCell ref="B17:C17"/>
    <mergeCell ref="B16:C16"/>
    <mergeCell ref="B18:C18"/>
    <mergeCell ref="B19:C19"/>
    <mergeCell ref="B13:C13"/>
    <mergeCell ref="B14:C14"/>
    <mergeCell ref="B15:C15"/>
    <mergeCell ref="G4:G6"/>
    <mergeCell ref="F4:F6"/>
  </mergeCells>
  <pageMargins left="0.59055118110236227" right="0" top="0.39370078740157483" bottom="0.31496062992125984" header="0.31496062992125984" footer="0.31496062992125984"/>
  <pageSetup paperSize="9" scale="8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80B7EA9-8591-4C57-A398-854B68994F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Доходы</vt:lpstr>
      <vt:lpstr>Расходы</vt:lpstr>
      <vt:lpstr>Источники</vt:lpstr>
      <vt:lpstr>Доходы!Область_печати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Клара Б. Алукаева</dc:creator>
  <cp:lastModifiedBy>Администрация</cp:lastModifiedBy>
  <cp:lastPrinted>2020-10-13T08:06:47Z</cp:lastPrinted>
  <dcterms:created xsi:type="dcterms:W3CDTF">2020-10-09T06:56:59Z</dcterms:created>
  <dcterms:modified xsi:type="dcterms:W3CDTF">2020-10-13T08:22:45Z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SV_0503127M_20190101_9.xlsx</vt:lpwstr>
  </property>
  <property fmtid="{D5CDD505-2E9C-101B-9397-08002B2CF9AE}" pid="3" name="Название отчета">
    <vt:lpwstr>SV_0503127M_20190101_9.xlsx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