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510" yWindow="540" windowWidth="20775" windowHeight="838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Доходы!$A$1:$F$74</definedName>
    <definedName name="_xlnm.Print_Area" localSheetId="2">Источники!$A$1:$G$26</definedName>
    <definedName name="_xlnm.Print_Area" localSheetId="1">Расходы!$A$1:$F$88</definedName>
  </definedNames>
  <calcPr calcId="125725"/>
</workbook>
</file>

<file path=xl/calcChain.xml><?xml version="1.0" encoding="utf-8"?>
<calcChain xmlns="http://schemas.openxmlformats.org/spreadsheetml/2006/main">
  <c r="F19" i="4"/>
  <c r="F18" s="1"/>
  <c r="G18" s="1"/>
  <c r="F24"/>
  <c r="F23" s="1"/>
  <c r="G23" s="1"/>
  <c r="G19"/>
  <c r="G20"/>
  <c r="G25"/>
  <c r="G8"/>
  <c r="F25" i="3"/>
  <c r="F13"/>
  <c r="F14"/>
  <c r="F15"/>
  <c r="F16"/>
  <c r="F17"/>
  <c r="F18"/>
  <c r="F19"/>
  <c r="F20"/>
  <c r="F21"/>
  <c r="F22"/>
  <c r="F23"/>
  <c r="F24"/>
  <c r="F27"/>
  <c r="F28"/>
  <c r="F29"/>
  <c r="F30"/>
  <c r="F31"/>
  <c r="F32"/>
  <c r="F33"/>
  <c r="F44"/>
  <c r="F45"/>
  <c r="F46"/>
  <c r="F47"/>
  <c r="F48"/>
  <c r="F49"/>
  <c r="F50"/>
  <c r="F51"/>
  <c r="F52"/>
  <c r="F53"/>
  <c r="F54"/>
  <c r="F55"/>
  <c r="F56"/>
  <c r="F65"/>
  <c r="F66"/>
  <c r="F67"/>
  <c r="F68"/>
  <c r="F69"/>
  <c r="F70"/>
  <c r="F71"/>
  <c r="F72"/>
  <c r="F73"/>
  <c r="F82"/>
  <c r="F83"/>
  <c r="F84"/>
  <c r="F85"/>
  <c r="F11"/>
  <c r="F18" i="2"/>
  <c r="F19"/>
  <c r="F20"/>
  <c r="F21"/>
  <c r="F22"/>
  <c r="F27"/>
  <c r="F28"/>
  <c r="F30"/>
  <c r="F31"/>
  <c r="F32"/>
  <c r="F33"/>
  <c r="F35"/>
  <c r="F36"/>
  <c r="F37"/>
  <c r="F38"/>
  <c r="F40"/>
  <c r="F41"/>
  <c r="F42"/>
  <c r="F43"/>
  <c r="F44"/>
  <c r="F45"/>
  <c r="F46"/>
  <c r="F48"/>
  <c r="F49"/>
  <c r="F50"/>
  <c r="F51"/>
  <c r="F52"/>
  <c r="F53"/>
  <c r="F54"/>
  <c r="F55"/>
  <c r="F61"/>
  <c r="F62"/>
  <c r="F63"/>
  <c r="F64"/>
  <c r="F65"/>
  <c r="F66"/>
  <c r="F69"/>
  <c r="F70"/>
  <c r="F71"/>
  <c r="F72"/>
  <c r="F73"/>
  <c r="F16"/>
  <c r="G24" i="4" l="1"/>
  <c r="F17"/>
  <c r="F22"/>
  <c r="G17" l="1"/>
  <c r="F16"/>
  <c r="G22"/>
  <c r="F21"/>
  <c r="G21" s="1"/>
  <c r="G16" l="1"/>
  <c r="F15"/>
</calcChain>
</file>

<file path=xl/sharedStrings.xml><?xml version="1.0" encoding="utf-8"?>
<sst xmlns="http://schemas.openxmlformats.org/spreadsheetml/2006/main" count="377" uniqueCount="275">
  <si>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</si>
  <si>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</si>
  <si>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</si>
  <si>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</si>
  <si>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</si>
  <si>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</si>
  <si>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</si>
  <si>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</si>
  <si>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</si>
  <si>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</si>
  <si>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</si>
  <si>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</si>
  <si>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</si>
  <si>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</si>
  <si>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</si>
  <si>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</si>
  <si>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</si>
  <si>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</si>
  <si>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</si>
  <si>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</si>
  <si>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</si>
  <si>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</si>
  <si>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</si>
  <si>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</si>
  <si>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</si>
  <si>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</si>
  <si>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</si>
  <si>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</si>
  <si>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</si>
  <si>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</si>
  <si>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</si>
  <si>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</si>
  <si>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</si>
  <si>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</si>
  <si>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</si>
  <si>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</si>
  <si>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</si>
  <si>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</si>
  <si>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</si>
  <si>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</si>
  <si>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</si>
  <si>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</si>
  <si>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</si>
  <si>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</si>
  <si>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</si>
  <si>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</si>
  <si>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</si>
  <si>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</si>
  <si>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</si>
  <si>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</si>
  <si>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</si>
  <si>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</si>
  <si>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</si>
  <si>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</si>
  <si>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</si>
  <si>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</si>
  <si>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</si>
  <si>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</si>
  <si>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</si>
  <si>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</si>
  <si>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</si>
  <si>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</si>
  <si>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</si>
  <si>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</si>
  <si>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</si>
  <si>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</si>
  <si>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</si>
  <si>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</si>
  <si>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92310000000000000000</t>
  </si>
  <si>
    <t>ДОХОДЫ ОТ ИСПОЛЬЗОВАНИЯ ИМУЩЕСТВА, НАХОДЯЩЕГОСЯ В ГОСУДАРСТВЕННОЙ И МУНИЦИПАЛЬНОЙ СОБСТВЕННОСТИ</t>
  </si>
  <si>
    <t>92311100000000000000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</si>
  <si>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</si>
  <si>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92311105000000000120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</si>
  <si>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</si>
  <si>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92311105030000000120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</si>
  <si>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</si>
  <si>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92311105035100000120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</si>
  <si>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</si>
  <si>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92311109000000000120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</si>
  <si>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</si>
  <si>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92311109040000000120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</si>
  <si>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</si>
  <si>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92311109045100000120</t>
  </si>
  <si>
    <t>ПРОЧИЕ НЕНАЛОГОВЫЕ ДОХОДЫ</t>
  </si>
  <si>
    <t>92311700000000000000</t>
  </si>
  <si>
    <t>Прочие неналоговые доходы</t>
  </si>
  <si>
    <t>92311705000000000180</t>
  </si>
  <si>
    <t>Прочие неналоговые доходы бюджетов сельских поселений</t>
  </si>
  <si>
    <t>92311705050100000180</t>
  </si>
  <si>
    <t>Средства самообложения граждан</t>
  </si>
  <si>
    <t>92311714000000000150</t>
  </si>
  <si>
    <t>Средства самообложения граждан, зачисляемые в бюджеты сельских поселений</t>
  </si>
  <si>
    <t>92311714030100000150</t>
  </si>
  <si>
    <t>БЕЗВОЗМЕЗДНЫЕ ПОСТУПЛЕНИЯ</t>
  </si>
  <si>
    <t>92320000000000000000</t>
  </si>
  <si>
    <t>БЕЗВОЗМЕЗДНЫЕ ПОСТУПЛЕНИЯ ОТ ДРУГИХ БЮДЖЕТОВ БЮДЖЕТНОЙ СИСТЕМЫ РОССИЙСКОЙ ФЕДЕРАЦИИ</t>
  </si>
  <si>
    <t>92320200000000000000</t>
  </si>
  <si>
    <t>Дотации бюджетам бюджетной системы Российской Федерации</t>
  </si>
  <si>
    <t>92320210000000000150</t>
  </si>
  <si>
    <t>Дотации бюджетам на поддержку мер по обеспечению сбалансированности бюджетов</t>
  </si>
  <si>
    <t>92320215002000000150</t>
  </si>
  <si>
    <t>Дотации бюджетам сельских поселений на поддержку мер по обеспечению сбалансированности бюджетов</t>
  </si>
  <si>
    <t>92320215002100000150</t>
  </si>
  <si>
    <t>Субвенции бюджетам бюджетной системы Российской Федерации</t>
  </si>
  <si>
    <t>92320230000000000150</t>
  </si>
  <si>
    <t>Субвенции местным бюджетам на выполнение передаваемых полномочий субъектов Российской Федерации</t>
  </si>
  <si>
    <t>92320230024000000150</t>
  </si>
  <si>
    <t>Субвенции бюджетам сельских поселений на выполнение передаваемых полномочий субъектов Российской Федерации</t>
  </si>
  <si>
    <t>92320230024100000150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</si>
  <si>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</si>
  <si>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92320235118000000150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</si>
  <si>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</si>
  <si>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92320235118100000150</t>
  </si>
  <si>
    <t>Иные межбюджетные трансферты</t>
  </si>
  <si>
    <t>92320240000000000150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</si>
  <si>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</si>
  <si>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</si>
  <si>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</si>
  <si>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</si>
  <si>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</si>
  <si>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</si>
  <si>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</si>
  <si>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</si>
  <si>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выплату по оплате труда Главы местной администрации</t>
  </si>
  <si>
    <t>92301046510041140000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</si>
  <si>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</si>
  <si>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92301046510041140100</t>
  </si>
  <si>
    <t>Расходы на выплаты персоналу государственных (муниципальных) органов</t>
  </si>
  <si>
    <t>92301046510041140120</t>
  </si>
  <si>
    <t>Фонд оплаты труда государственных (муниципальных) органов</t>
  </si>
  <si>
    <t>92301046510041140121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</si>
  <si>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</si>
  <si>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92301046510041140129</t>
  </si>
  <si>
    <t>Расходы на выплаты по оплате труда работников органов местного самоуправления Республики Мордовия</t>
  </si>
  <si>
    <t>92301046520041110000</t>
  </si>
  <si>
    <t>92301046520041110100</t>
  </si>
  <si>
    <t>92301046520041110120</t>
  </si>
  <si>
    <t>92301046520041110121</t>
  </si>
  <si>
    <t>92301046520041110129</t>
  </si>
  <si>
    <t>Расходы на обеспечение функций органов местного самоуправления Республики Мордовия</t>
  </si>
  <si>
    <t>92301046520041120000</t>
  </si>
  <si>
    <t>Закупка товаров, работ и услуг для обеспечения государственных (муниципальных) нужд</t>
  </si>
  <si>
    <t>92301046520041120200</t>
  </si>
  <si>
    <t>Иные закупки товаров, работ и услуг для обеспечения государственных (муниципальных) нужд</t>
  </si>
  <si>
    <t>92301046520041120240</t>
  </si>
  <si>
    <t>Закупка товаров, работ, услуг в целях капитального ремонта государственного (муниципального) имущества</t>
  </si>
  <si>
    <t>92301046520041120243</t>
  </si>
  <si>
    <t>Прочая закупка товаров, работ и услуг</t>
  </si>
  <si>
    <t>92301046520041120244</t>
  </si>
  <si>
    <t>Закупка энергетических ресурсов</t>
  </si>
  <si>
    <t>92301046520041120247</t>
  </si>
  <si>
    <t>Иные бюджетные ассигнования</t>
  </si>
  <si>
    <t>92301046520041120800</t>
  </si>
  <si>
    <t>Уплата налогов, сборов и иных платежей</t>
  </si>
  <si>
    <t>92301046520041120850</t>
  </si>
  <si>
    <t>Уплата налога на имущество организаций и земельного налога</t>
  </si>
  <si>
    <t>92301046520041120851</t>
  </si>
  <si>
    <t>Уплата прочих налогов, сборов</t>
  </si>
  <si>
    <t>92301046520041120852</t>
  </si>
  <si>
    <t>Уплата иных платежей</t>
  </si>
  <si>
    <t>92301046520041120853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</si>
  <si>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</si>
  <si>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92301046520044501000</t>
  </si>
  <si>
    <t>Межбюджетные трансферты</t>
  </si>
  <si>
    <t>92301046520044501500</t>
  </si>
  <si>
    <t>92301046520044501540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</si>
  <si>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</si>
  <si>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92301048910077150000</t>
  </si>
  <si>
    <t>92301048910077150200</t>
  </si>
  <si>
    <t>92301048910077150240</t>
  </si>
  <si>
    <t>92301048910077150244</t>
  </si>
  <si>
    <t>Резервные фонды</t>
  </si>
  <si>
    <t>92301118910041180000</t>
  </si>
  <si>
    <t>92301118910041180800</t>
  </si>
  <si>
    <t>Резервные средства</t>
  </si>
  <si>
    <t>92301118910041180870</t>
  </si>
  <si>
    <t>Осуществление первичного воинского учета на территориях, где отсутствуют военные комиссариаты.</t>
  </si>
  <si>
    <t>92302038910051180000</t>
  </si>
  <si>
    <t>92302038910051180100</t>
  </si>
  <si>
    <t>92302038910051180120</t>
  </si>
  <si>
    <t>92302038910051180121</t>
  </si>
  <si>
    <t>92302038910051180129</t>
  </si>
  <si>
    <t>администрация</t>
  </si>
  <si>
    <t>92304091300144102000</t>
  </si>
  <si>
    <t>92304091300144102200</t>
  </si>
  <si>
    <t>92304091300144102240</t>
  </si>
  <si>
    <t>92304091300144102244</t>
  </si>
  <si>
    <t>Благоустройство сельских территорий (Взносы на капитальный ремонт МКД)</t>
  </si>
  <si>
    <t>92305018910042360000</t>
  </si>
  <si>
    <t>92305018910042360200</t>
  </si>
  <si>
    <t>92305018910042360240</t>
  </si>
  <si>
    <t>92305018910042360244</t>
  </si>
  <si>
    <t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</si>
  <si>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>92305018910044103000</t>
  </si>
  <si>
    <t>92305018910044103200</t>
  </si>
  <si>
    <t>92305018910044103240</t>
  </si>
  <si>
    <t>92305018910044103244</t>
  </si>
  <si>
    <t>Прочие закупки товаров и услуг</t>
  </si>
  <si>
    <t>92305028910044101000</t>
  </si>
  <si>
    <t>92305028910044101200</t>
  </si>
  <si>
    <t>92305028910044101240</t>
  </si>
  <si>
    <t>92305028910044101244</t>
  </si>
  <si>
    <t>Уличное освещение</t>
  </si>
  <si>
    <t>92305038910043010000</t>
  </si>
  <si>
    <t>92305038910043010200</t>
  </si>
  <si>
    <t>92305038910043010240</t>
  </si>
  <si>
    <t>92305038910043010244</t>
  </si>
  <si>
    <t>92305038910043010247</t>
  </si>
  <si>
    <t>Работы, услуги по содержанию имущества.</t>
  </si>
  <si>
    <t>92305038910043040000</t>
  </si>
  <si>
    <t>92305038910043040200</t>
  </si>
  <si>
    <t>92305038910043040240</t>
  </si>
  <si>
    <t>92305038910043040244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</si>
  <si>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</si>
  <si>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92305038910044104000</t>
  </si>
  <si>
    <t>92305038910044104200</t>
  </si>
  <si>
    <t>92305038910044104240</t>
  </si>
  <si>
    <t>92305038910044104244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</si>
  <si>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</si>
  <si>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92305038910044106000</t>
  </si>
  <si>
    <t>92305038910044106200</t>
  </si>
  <si>
    <t>92305038910044106240</t>
  </si>
  <si>
    <t>92305038910044106244</t>
  </si>
  <si>
    <t>Доплаты к пенсиям муниципальных служащих Республики Мордовия</t>
  </si>
  <si>
    <t>92310018910003010000</t>
  </si>
  <si>
    <t>Социальное обеспечение и иные выплаты населению</t>
  </si>
  <si>
    <t>92310018910003010300</t>
  </si>
  <si>
    <t>Публичные нормативные социальные выплаты гражданам</t>
  </si>
  <si>
    <t>92310018910003010310</t>
  </si>
  <si>
    <t>Иные пенсии, социальные доплаты к пенсиям</t>
  </si>
  <si>
    <t>92310018910003010312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</si>
  <si>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</si>
  <si>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</si>
  <si>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</si>
  <si>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</si>
  <si>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</si>
  <si>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</si>
  <si>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</si>
  <si>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Кредиты кредитных организаций в валюте Российской Федерации</t>
  </si>
  <si>
    <t>92301020000000000000</t>
  </si>
  <si>
    <t>Привлечение кредитов от кредитных организаций в валюте Российской Федерации</t>
  </si>
  <si>
    <t>92301020000000000700</t>
  </si>
  <si>
    <t>Привлечение кредитов от кредитных организаций бюджетами сельских поселений в валюте Российской Федерации</t>
  </si>
  <si>
    <t>92301020000100000710</t>
  </si>
  <si>
    <t>увеличение остатков средств, всего</t>
  </si>
  <si>
    <t>92301000000000000500</t>
  </si>
  <si>
    <t>92301050200000000500</t>
  </si>
  <si>
    <t>92301050201000000510</t>
  </si>
  <si>
    <t>92301050201100000510</t>
  </si>
  <si>
    <t>уменьшение остатков средств, всего</t>
  </si>
  <si>
    <t>92301000000000000600</t>
  </si>
  <si>
    <t>92301050200000000600</t>
  </si>
  <si>
    <t>92301050201000000610</t>
  </si>
  <si>
    <t xml:space="preserve">  Уменьшение прочих остатков денежных средств бюджетов сельских поселений</t>
  </si>
  <si>
    <t>92301050201100000610</t>
  </si>
  <si>
    <t>Приложение</t>
  </si>
  <si>
    <t>к постановлению Администрации</t>
  </si>
  <si>
    <t>Александровского сельского поселения</t>
  </si>
  <si>
    <t>Лямбирского муниципального района</t>
  </si>
  <si>
    <t>Республики Мордовия</t>
  </si>
  <si>
    <t>(в рублях)</t>
  </si>
  <si>
    <t>Утверждено</t>
  </si>
  <si>
    <t>Процент исполнения</t>
  </si>
  <si>
    <t>3</t>
  </si>
  <si>
    <t>Отчет об исполнении бюджета  Александровского сельского поселения Лямбирского муниципального района Республики Мордовия за 1 квартал 2022 года</t>
  </si>
  <si>
    <t>00001050000000000000</t>
  </si>
  <si>
    <t>Изменение остатков средств на счетах по учету средств бюджетов</t>
  </si>
  <si>
    <t>Увеличение остатков средств бюджетов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</si>
  <si>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</si>
  <si>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</si>
  <si>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прочих остатков денежных средств бюджетов сельских поселений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</si>
  <si>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</si>
  <si>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</si>
  <si>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</si>
  <si>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"18" апреля 2022 г.№18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</si>
</sst>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8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9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6" fillId="0" borderId="2">
      <alignment horizontal="left"/>
    </xf>
    <xf numFmtId="0" fontId="14" fillId="0" borderId="11">
      <alignment horizontal="left"/>
    </xf>
  </cellStyleXfs>
  <cellXfs count="14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13" fillId="0" borderId="2" xfId="49" applyNumberFormat="1" applyProtection="1"/>
    <xf numFmtId="0" fontId="3" fillId="0" borderId="35" xfId="80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5" fillId="0" borderId="1" xfId="109" applyNumberFormat="1" applyProtection="1"/>
    <xf numFmtId="0" fontId="16" fillId="0" borderId="35" xfId="135" applyNumberFormat="1" applyProtection="1"/>
    <xf numFmtId="0" fontId="0" fillId="0" borderId="0" xfId="0" applyAlignment="1" applyProtection="1">
      <alignment horizontal="left" vertical="top"/>
      <protection locked="0"/>
    </xf>
    <xf numFmtId="0" fontId="6" fillId="0" borderId="1" xfId="17" applyNumberFormat="1" applyAlignment="1" applyProtection="1"/>
    <xf numFmtId="0" fontId="1" fillId="0" borderId="1" xfId="1" applyNumberFormat="1" applyAlignment="1" applyProtection="1"/>
    <xf numFmtId="0" fontId="3" fillId="0" borderId="1" xfId="3" applyNumberFormat="1" applyBorder="1" applyProtection="1"/>
    <xf numFmtId="0" fontId="1" fillId="0" borderId="1" xfId="1" applyNumberFormat="1" applyAlignment="1" applyProtection="1">
      <alignment horizontal="left" vertical="top"/>
    </xf>
    <xf numFmtId="0" fontId="27" fillId="0" borderId="45" xfId="29" applyNumberFormat="1" applyFont="1" applyBorder="1" applyProtection="1">
      <alignment horizontal="center" vertical="center"/>
    </xf>
    <xf numFmtId="49" fontId="27" fillId="0" borderId="45" xfId="30" applyNumberFormat="1" applyFont="1" applyBorder="1" applyProtection="1">
      <alignment horizontal="center" vertical="center"/>
    </xf>
    <xf numFmtId="0" fontId="27" fillId="0" borderId="46" xfId="3" applyNumberFormat="1" applyFont="1" applyBorder="1" applyAlignment="1" applyProtection="1">
      <alignment horizontal="center"/>
    </xf>
    <xf numFmtId="4" fontId="27" fillId="0" borderId="15" xfId="34" applyNumberFormat="1" applyFont="1" applyProtection="1">
      <alignment horizontal="right" vertical="center" shrinkToFit="1"/>
    </xf>
    <xf numFmtId="49" fontId="27" fillId="0" borderId="11" xfId="39" applyNumberFormat="1" applyFont="1" applyProtection="1">
      <alignment horizontal="center" vertical="center"/>
    </xf>
    <xf numFmtId="165" fontId="27" fillId="0" borderId="11" xfId="40" applyNumberFormat="1" applyFont="1" applyProtection="1">
      <alignment horizontal="right" vertical="center" shrinkToFit="1"/>
    </xf>
    <xf numFmtId="4" fontId="27" fillId="0" borderId="22" xfId="45" applyNumberFormat="1" applyFont="1" applyProtection="1">
      <alignment horizontal="right" shrinkToFit="1"/>
    </xf>
    <xf numFmtId="49" fontId="27" fillId="0" borderId="47" xfId="33" applyNumberFormat="1" applyFont="1" applyBorder="1" applyProtection="1">
      <alignment horizontal="center" vertical="center"/>
    </xf>
    <xf numFmtId="49" fontId="27" fillId="0" borderId="12" xfId="38" applyNumberFormat="1" applyFont="1" applyBorder="1" applyProtection="1">
      <alignment horizontal="center" wrapText="1"/>
    </xf>
    <xf numFmtId="49" fontId="27" fillId="0" borderId="48" xfId="44" applyNumberFormat="1" applyFont="1" applyBorder="1" applyProtection="1">
      <alignment horizontal="center"/>
    </xf>
    <xf numFmtId="0" fontId="27" fillId="0" borderId="49" xfId="28" applyNumberFormat="1" applyFont="1" applyBorder="1" applyAlignment="1" applyProtection="1">
      <alignment horizontal="center" vertical="top"/>
    </xf>
    <xf numFmtId="4" fontId="27" fillId="0" borderId="50" xfId="45" applyNumberFormat="1" applyFont="1" applyBorder="1" applyProtection="1">
      <alignment horizontal="right" shrinkToFit="1"/>
    </xf>
    <xf numFmtId="4" fontId="27" fillId="0" borderId="52" xfId="45" applyNumberFormat="1" applyFont="1" applyBorder="1" applyProtection="1">
      <alignment horizontal="right" shrinkToFit="1"/>
    </xf>
    <xf numFmtId="0" fontId="0" fillId="0" borderId="51" xfId="0" applyBorder="1" applyProtection="1">
      <protection locked="0"/>
    </xf>
    <xf numFmtId="4" fontId="27" fillId="0" borderId="53" xfId="34" applyNumberFormat="1" applyFont="1" applyBorder="1" applyAlignment="1" applyProtection="1">
      <alignment horizontal="right" shrinkToFit="1"/>
    </xf>
    <xf numFmtId="4" fontId="27" fillId="0" borderId="54" xfId="34" applyNumberFormat="1" applyFont="1" applyBorder="1" applyAlignment="1" applyProtection="1">
      <alignment horizontal="right" shrinkToFit="1"/>
    </xf>
    <xf numFmtId="4" fontId="27" fillId="0" borderId="55" xfId="34" applyNumberFormat="1" applyFont="1" applyBorder="1" applyAlignment="1" applyProtection="1">
      <alignment horizontal="right" shrinkToFit="1"/>
    </xf>
    <xf numFmtId="4" fontId="27" fillId="0" borderId="58" xfId="34" applyNumberFormat="1" applyFont="1" applyBorder="1" applyAlignment="1" applyProtection="1">
      <alignment horizontal="right" shrinkToFit="1"/>
    </xf>
    <xf numFmtId="49" fontId="27" fillId="0" borderId="63" xfId="44" applyNumberFormat="1" applyFont="1" applyBorder="1" applyProtection="1">
      <alignment horizontal="center"/>
    </xf>
    <xf numFmtId="4" fontId="27" fillId="0" borderId="65" xfId="34" applyNumberFormat="1" applyFont="1" applyBorder="1" applyAlignment="1" applyProtection="1">
      <alignment horizontal="right" shrinkToFit="1"/>
    </xf>
    <xf numFmtId="4" fontId="27" fillId="0" borderId="66" xfId="34" applyNumberFormat="1" applyFont="1" applyBorder="1" applyAlignment="1" applyProtection="1">
      <alignment horizontal="right" shrinkToFit="1"/>
    </xf>
    <xf numFmtId="49" fontId="27" fillId="0" borderId="68" xfId="44" applyNumberFormat="1" applyFont="1" applyBorder="1" applyProtection="1">
      <alignment horizontal="center"/>
    </xf>
    <xf numFmtId="0" fontId="27" fillId="0" borderId="61" xfId="31" applyNumberFormat="1" applyFont="1" applyBorder="1" applyAlignment="1" applyProtection="1">
      <alignment horizontal="left" vertical="top" wrapText="1"/>
    </xf>
    <xf numFmtId="0" fontId="27" fillId="0" borderId="60" xfId="36" applyNumberFormat="1" applyFont="1" applyBorder="1" applyAlignment="1" applyProtection="1">
      <alignment horizontal="left" vertical="top" wrapText="1"/>
    </xf>
    <xf numFmtId="0" fontId="27" fillId="0" borderId="62" xfId="42" applyNumberFormat="1" applyFont="1" applyBorder="1" applyAlignment="1" applyProtection="1">
      <alignment horizontal="left" vertical="top" wrapText="1"/>
    </xf>
    <xf numFmtId="0" fontId="27" fillId="0" borderId="59" xfId="42" applyNumberFormat="1" applyFont="1" applyBorder="1" applyAlignment="1" applyProtection="1">
      <alignment horizontal="left" vertical="top" wrapText="1"/>
    </xf>
    <xf numFmtId="0" fontId="27" fillId="0" borderId="64" xfId="42" applyNumberFormat="1" applyFont="1" applyBorder="1" applyAlignment="1" applyProtection="1">
      <alignment horizontal="left" vertical="top" wrapText="1"/>
    </xf>
    <xf numFmtId="0" fontId="27" fillId="0" borderId="67" xfId="42" applyNumberFormat="1" applyFont="1" applyBorder="1" applyAlignment="1" applyProtection="1">
      <alignment horizontal="left" vertical="top" wrapText="1"/>
    </xf>
    <xf numFmtId="0" fontId="27" fillId="0" borderId="44" xfId="53" applyNumberFormat="1" applyFont="1" applyBorder="1" applyAlignment="1" applyProtection="1">
      <alignment horizontal="center" vertical="top"/>
    </xf>
    <xf numFmtId="0" fontId="27" fillId="0" borderId="45" xfId="54" applyNumberFormat="1" applyFont="1" applyBorder="1" applyProtection="1">
      <alignment horizontal="center" vertical="center"/>
    </xf>
    <xf numFmtId="0" fontId="27" fillId="0" borderId="46" xfId="3" applyNumberFormat="1" applyFont="1" applyBorder="1" applyAlignment="1" applyProtection="1">
      <alignment horizontal="center" vertical="center"/>
    </xf>
    <xf numFmtId="165" fontId="27" fillId="0" borderId="26" xfId="64" applyNumberFormat="1" applyFont="1" applyProtection="1">
      <alignment horizontal="right" vertical="center" shrinkToFit="1"/>
    </xf>
    <xf numFmtId="4" fontId="27" fillId="0" borderId="22" xfId="69" applyNumberFormat="1" applyFont="1" applyProtection="1">
      <alignment horizontal="right" shrinkToFit="1"/>
    </xf>
    <xf numFmtId="0" fontId="0" fillId="0" borderId="72" xfId="0" applyBorder="1" applyProtection="1">
      <protection locked="0"/>
    </xf>
    <xf numFmtId="0" fontId="3" fillId="0" borderId="51" xfId="79" applyNumberFormat="1" applyBorder="1" applyProtection="1"/>
    <xf numFmtId="49" fontId="27" fillId="0" borderId="74" xfId="55" applyNumberFormat="1" applyFont="1" applyBorder="1" applyProtection="1">
      <alignment horizontal="center" vertical="center"/>
    </xf>
    <xf numFmtId="4" fontId="27" fillId="0" borderId="73" xfId="59" applyNumberFormat="1" applyFont="1" applyBorder="1" applyProtection="1">
      <alignment horizontal="right" shrinkToFit="1"/>
    </xf>
    <xf numFmtId="4" fontId="27" fillId="0" borderId="58" xfId="59" applyNumberFormat="1" applyFont="1" applyBorder="1" applyProtection="1">
      <alignment horizontal="right" shrinkToFit="1"/>
    </xf>
    <xf numFmtId="4" fontId="27" fillId="0" borderId="55" xfId="59" applyNumberFormat="1" applyFont="1" applyBorder="1" applyProtection="1">
      <alignment horizontal="right" shrinkToFit="1"/>
    </xf>
    <xf numFmtId="49" fontId="27" fillId="0" borderId="75" xfId="63" applyNumberFormat="1" applyFont="1" applyBorder="1" applyProtection="1">
      <alignment horizontal="center" vertical="center"/>
    </xf>
    <xf numFmtId="4" fontId="27" fillId="0" borderId="73" xfId="69" applyNumberFormat="1" applyFont="1" applyBorder="1" applyProtection="1">
      <alignment horizontal="right" shrinkToFit="1"/>
    </xf>
    <xf numFmtId="49" fontId="27" fillId="0" borderId="48" xfId="58" applyNumberFormat="1" applyFont="1" applyBorder="1" applyProtection="1">
      <alignment horizontal="center" vertical="center"/>
    </xf>
    <xf numFmtId="49" fontId="27" fillId="0" borderId="76" xfId="63" applyNumberFormat="1" applyFont="1" applyBorder="1" applyProtection="1">
      <alignment horizontal="center" vertical="center"/>
    </xf>
    <xf numFmtId="49" fontId="27" fillId="0" borderId="77" xfId="68" applyNumberFormat="1" applyFont="1" applyBorder="1" applyProtection="1">
      <alignment horizontal="center"/>
    </xf>
    <xf numFmtId="49" fontId="27" fillId="0" borderId="48" xfId="68" applyNumberFormat="1" applyFont="1" applyBorder="1" applyProtection="1">
      <alignment horizontal="center"/>
    </xf>
    <xf numFmtId="4" fontId="27" fillId="0" borderId="54" xfId="59" applyNumberFormat="1" applyFont="1" applyBorder="1" applyProtection="1">
      <alignment horizontal="right" shrinkToFit="1"/>
    </xf>
    <xf numFmtId="49" fontId="27" fillId="0" borderId="3" xfId="68" applyNumberFormat="1" applyFont="1" applyBorder="1" applyProtection="1">
      <alignment horizontal="center"/>
    </xf>
    <xf numFmtId="49" fontId="27" fillId="0" borderId="78" xfId="75" applyNumberFormat="1" applyFont="1" applyBorder="1" applyProtection="1">
      <alignment horizontal="center"/>
    </xf>
    <xf numFmtId="4" fontId="27" fillId="0" borderId="52" xfId="69" applyNumberFormat="1" applyFont="1" applyBorder="1" applyProtection="1">
      <alignment horizontal="right" shrinkToFit="1"/>
    </xf>
    <xf numFmtId="2" fontId="27" fillId="0" borderId="79" xfId="76" applyNumberFormat="1" applyFont="1" applyBorder="1" applyProtection="1">
      <alignment horizontal="center" shrinkToFit="1"/>
    </xf>
    <xf numFmtId="0" fontId="27" fillId="0" borderId="45" xfId="72" applyNumberFormat="1" applyFont="1" applyBorder="1" applyProtection="1"/>
    <xf numFmtId="4" fontId="27" fillId="0" borderId="80" xfId="77" applyNumberFormat="1" applyFont="1" applyBorder="1" applyProtection="1">
      <alignment horizontal="right" shrinkToFit="1"/>
    </xf>
    <xf numFmtId="4" fontId="27" fillId="0" borderId="57" xfId="77" applyNumberFormat="1" applyFont="1" applyBorder="1" applyProtection="1">
      <alignment horizontal="right" shrinkToFit="1"/>
    </xf>
    <xf numFmtId="0" fontId="27" fillId="0" borderId="81" xfId="72" applyNumberFormat="1" applyFont="1" applyBorder="1" applyProtection="1"/>
    <xf numFmtId="0" fontId="27" fillId="0" borderId="49" xfId="56" applyNumberFormat="1" applyFont="1" applyBorder="1" applyAlignment="1" applyProtection="1">
      <alignment horizontal="left" vertical="top" wrapText="1"/>
    </xf>
    <xf numFmtId="0" fontId="27" fillId="0" borderId="44" xfId="61" applyNumberFormat="1" applyFont="1" applyBorder="1" applyAlignment="1" applyProtection="1">
      <alignment horizontal="left" vertical="top" wrapText="1"/>
    </xf>
    <xf numFmtId="0" fontId="27" fillId="0" borderId="59" xfId="66" applyNumberFormat="1" applyFont="1" applyBorder="1" applyAlignment="1" applyProtection="1">
      <alignment horizontal="left" vertical="top" wrapText="1"/>
    </xf>
    <xf numFmtId="0" fontId="27" fillId="0" borderId="62" xfId="66" applyNumberFormat="1" applyFont="1" applyBorder="1" applyAlignment="1" applyProtection="1">
      <alignment horizontal="left" vertical="top" wrapText="1"/>
    </xf>
    <xf numFmtId="0" fontId="27" fillId="0" borderId="28" xfId="71" applyNumberFormat="1" applyFont="1" applyAlignment="1" applyProtection="1">
      <alignment vertical="top"/>
    </xf>
    <xf numFmtId="0" fontId="27" fillId="0" borderId="34" xfId="73" applyNumberFormat="1" applyFont="1" applyBorder="1" applyAlignment="1" applyProtection="1">
      <alignment horizontal="left" vertical="top" wrapText="1"/>
    </xf>
    <xf numFmtId="0" fontId="16" fillId="0" borderId="1" xfId="134" applyNumberFormat="1" applyBorder="1" applyProtection="1">
      <alignment horizontal="left"/>
    </xf>
    <xf numFmtId="0" fontId="27" fillId="0" borderId="45" xfId="92" applyNumberFormat="1" applyFont="1" applyBorder="1" applyProtection="1">
      <alignment horizontal="center"/>
    </xf>
    <xf numFmtId="49" fontId="27" fillId="0" borderId="48" xfId="95" applyNumberFormat="1" applyFont="1" applyBorder="1" applyProtection="1">
      <alignment horizontal="center" vertical="center"/>
    </xf>
    <xf numFmtId="165" fontId="27" fillId="0" borderId="22" xfId="96" applyNumberFormat="1" applyFont="1" applyProtection="1">
      <alignment horizontal="right" vertical="center" shrinkToFit="1"/>
    </xf>
    <xf numFmtId="165" fontId="27" fillId="0" borderId="56" xfId="96" applyNumberFormat="1" applyFont="1" applyBorder="1" applyProtection="1">
      <alignment horizontal="right" vertical="center" shrinkToFit="1"/>
    </xf>
    <xf numFmtId="49" fontId="27" fillId="0" borderId="93" xfId="63" applyNumberFormat="1" applyFont="1" applyBorder="1" applyProtection="1">
      <alignment horizontal="center" vertical="center"/>
    </xf>
    <xf numFmtId="165" fontId="27" fillId="0" borderId="75" xfId="64" applyNumberFormat="1" applyFont="1" applyBorder="1" applyProtection="1">
      <alignment horizontal="right" vertical="center" shrinkToFit="1"/>
    </xf>
    <xf numFmtId="49" fontId="27" fillId="0" borderId="12" xfId="102" applyNumberFormat="1" applyFont="1" applyBorder="1" applyProtection="1">
      <alignment horizontal="center" vertical="center"/>
    </xf>
    <xf numFmtId="165" fontId="27" fillId="0" borderId="11" xfId="103" applyNumberFormat="1" applyFont="1" applyProtection="1">
      <alignment horizontal="right" vertical="center" shrinkToFit="1"/>
    </xf>
    <xf numFmtId="165" fontId="27" fillId="0" borderId="84" xfId="96" applyNumberFormat="1" applyFont="1" applyBorder="1" applyProtection="1">
      <alignment horizontal="right" vertical="center" shrinkToFit="1"/>
    </xf>
    <xf numFmtId="165" fontId="27" fillId="0" borderId="11" xfId="108" applyNumberFormat="1" applyFont="1" applyProtection="1">
      <alignment horizontal="center" vertical="center" shrinkToFit="1"/>
    </xf>
    <xf numFmtId="165" fontId="27" fillId="0" borderId="57" xfId="96" applyNumberFormat="1" applyFont="1" applyBorder="1" applyProtection="1">
      <alignment horizontal="right" vertical="center" shrinkToFit="1"/>
    </xf>
    <xf numFmtId="0" fontId="23" fillId="0" borderId="1" xfId="40" applyNumberFormat="1" applyFont="1" applyFill="1" applyBorder="1" applyAlignment="1" applyProtection="1">
      <alignment horizontal="right" wrapText="1"/>
    </xf>
    <xf numFmtId="0" fontId="25" fillId="0" borderId="1" xfId="1" applyNumberFormat="1" applyFont="1" applyBorder="1" applyAlignment="1" applyProtection="1">
      <alignment horizontal="center" vertical="top" wrapText="1"/>
    </xf>
    <xf numFmtId="0" fontId="26" fillId="0" borderId="1" xfId="35" applyNumberFormat="1" applyFont="1" applyBorder="1" applyAlignment="1" applyProtection="1">
      <alignment horizontal="center"/>
    </xf>
    <xf numFmtId="0" fontId="27" fillId="0" borderId="41" xfId="26" applyNumberFormat="1" applyFont="1" applyBorder="1" applyAlignment="1" applyProtection="1">
      <alignment horizontal="center" vertical="top" wrapText="1"/>
    </xf>
    <xf numFmtId="0" fontId="27" fillId="0" borderId="44" xfId="26" applyFont="1" applyBorder="1" applyAlignment="1">
      <alignment horizontal="center" vertical="top" wrapText="1"/>
    </xf>
    <xf numFmtId="0" fontId="27" fillId="0" borderId="42" xfId="26" applyNumberFormat="1" applyFont="1" applyBorder="1" applyProtection="1">
      <alignment horizontal="center" vertical="top" wrapText="1"/>
    </xf>
    <xf numFmtId="0" fontId="27" fillId="0" borderId="45" xfId="26" applyFont="1" applyBorder="1">
      <alignment horizontal="center" vertical="top" wrapText="1"/>
    </xf>
    <xf numFmtId="49" fontId="27" fillId="0" borderId="42" xfId="27" applyNumberFormat="1" applyFont="1" applyBorder="1" applyProtection="1">
      <alignment horizontal="center" vertical="top" wrapText="1"/>
    </xf>
    <xf numFmtId="49" fontId="27" fillId="0" borderId="45" xfId="27" applyFont="1" applyBorder="1">
      <alignment horizontal="center" vertical="top" wrapText="1"/>
    </xf>
    <xf numFmtId="0" fontId="24" fillId="0" borderId="1" xfId="25" applyNumberFormat="1" applyFont="1" applyBorder="1" applyAlignment="1" applyProtection="1">
      <alignment horizontal="right"/>
    </xf>
    <xf numFmtId="49" fontId="27" fillId="0" borderId="42" xfId="27" applyNumberFormat="1" applyFont="1" applyBorder="1" applyAlignment="1" applyProtection="1">
      <alignment horizontal="center" vertical="top" wrapText="1"/>
    </xf>
    <xf numFmtId="49" fontId="27" fillId="0" borderId="45" xfId="27" applyNumberFormat="1" applyFont="1" applyBorder="1" applyAlignment="1" applyProtection="1">
      <alignment horizontal="center" vertical="top" wrapText="1"/>
    </xf>
    <xf numFmtId="0" fontId="27" fillId="0" borderId="43" xfId="3" applyNumberFormat="1" applyFont="1" applyBorder="1" applyAlignment="1" applyProtection="1">
      <alignment horizontal="center" vertical="top" wrapText="1"/>
    </xf>
    <xf numFmtId="0" fontId="27" fillId="0" borderId="46" xfId="3" applyNumberFormat="1" applyFont="1" applyBorder="1" applyAlignment="1" applyProtection="1">
      <alignment horizontal="center" vertical="top" wrapText="1"/>
    </xf>
    <xf numFmtId="0" fontId="23" fillId="0" borderId="1" xfId="40" applyNumberFormat="1" applyFont="1" applyFill="1" applyBorder="1" applyAlignment="1" applyProtection="1">
      <alignment horizontal="right" wrapText="1" indent="1"/>
    </xf>
    <xf numFmtId="0" fontId="0" fillId="0" borderId="1" xfId="0" applyBorder="1" applyAlignment="1">
      <alignment wrapText="1"/>
    </xf>
    <xf numFmtId="0" fontId="0" fillId="0" borderId="0" xfId="0" applyAlignment="1">
      <alignment horizontal="right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27" fillId="0" borderId="41" xfId="50" applyNumberFormat="1" applyFont="1" applyBorder="1" applyAlignment="1" applyProtection="1">
      <alignment horizontal="center" vertical="top" wrapText="1"/>
    </xf>
    <xf numFmtId="0" fontId="27" fillId="0" borderId="44" xfId="50" applyFont="1" applyBorder="1" applyAlignment="1">
      <alignment horizontal="center" vertical="top" wrapText="1"/>
    </xf>
    <xf numFmtId="49" fontId="27" fillId="0" borderId="42" xfId="52" applyNumberFormat="1" applyFont="1" applyBorder="1" applyProtection="1">
      <alignment horizontal="center" vertical="top" wrapText="1"/>
    </xf>
    <xf numFmtId="49" fontId="27" fillId="0" borderId="45" xfId="52" applyFont="1" applyBorder="1">
      <alignment horizontal="center" vertical="top" wrapText="1"/>
    </xf>
    <xf numFmtId="49" fontId="27" fillId="0" borderId="69" xfId="52" applyNumberFormat="1" applyFont="1" applyBorder="1" applyAlignment="1" applyProtection="1">
      <alignment horizontal="center" vertical="top" wrapText="1"/>
    </xf>
    <xf numFmtId="49" fontId="27" fillId="0" borderId="70" xfId="52" applyNumberFormat="1" applyFont="1" applyBorder="1" applyAlignment="1" applyProtection="1">
      <alignment horizontal="center" vertical="top" wrapText="1"/>
    </xf>
    <xf numFmtId="49" fontId="27" fillId="0" borderId="71" xfId="52" applyNumberFormat="1" applyFont="1" applyBorder="1" applyAlignment="1" applyProtection="1">
      <alignment horizontal="center" vertical="top" wrapText="1"/>
    </xf>
    <xf numFmtId="0" fontId="27" fillId="0" borderId="42" xfId="90" applyNumberFormat="1" applyFont="1" applyBorder="1" applyAlignment="1" applyProtection="1">
      <alignment horizontal="center" vertical="top"/>
    </xf>
    <xf numFmtId="0" fontId="27" fillId="0" borderId="45" xfId="90" applyNumberFormat="1" applyFont="1" applyBorder="1" applyAlignment="1" applyProtection="1">
      <alignment horizontal="center" vertical="top"/>
    </xf>
    <xf numFmtId="0" fontId="27" fillId="0" borderId="41" xfId="87" applyNumberFormat="1" applyFont="1" applyBorder="1" applyProtection="1">
      <alignment horizontal="center" vertical="top" wrapText="1"/>
    </xf>
    <xf numFmtId="0" fontId="27" fillId="0" borderId="42" xfId="87" applyFont="1" applyBorder="1">
      <alignment horizontal="center" vertical="top" wrapText="1"/>
    </xf>
    <xf numFmtId="0" fontId="27" fillId="0" borderId="44" xfId="87" applyFont="1" applyBorder="1">
      <alignment horizontal="center" vertical="top" wrapText="1"/>
    </xf>
    <xf numFmtId="0" fontId="27" fillId="0" borderId="45" xfId="87" applyFont="1" applyBorder="1">
      <alignment horizontal="center" vertical="top" wrapText="1"/>
    </xf>
    <xf numFmtId="0" fontId="27" fillId="0" borderId="82" xfId="98" applyNumberFormat="1" applyFont="1" applyBorder="1" applyAlignment="1" applyProtection="1">
      <alignment horizontal="left" vertical="top" wrapText="1"/>
    </xf>
    <xf numFmtId="0" fontId="27" fillId="0" borderId="87" xfId="98" applyNumberFormat="1" applyFont="1" applyBorder="1" applyAlignment="1" applyProtection="1">
      <alignment horizontal="left" vertical="top" wrapText="1"/>
    </xf>
    <xf numFmtId="0" fontId="27" fillId="0" borderId="42" xfId="89" applyNumberFormat="1" applyFont="1" applyBorder="1" applyProtection="1">
      <alignment horizontal="center" vertical="top" wrapText="1"/>
    </xf>
    <xf numFmtId="0" fontId="27" fillId="0" borderId="45" xfId="89" applyFont="1" applyBorder="1">
      <alignment horizontal="center" vertical="top" wrapText="1"/>
    </xf>
    <xf numFmtId="0" fontId="27" fillId="0" borderId="44" xfId="91" applyNumberFormat="1" applyFont="1" applyBorder="1" applyProtection="1">
      <alignment horizontal="center"/>
    </xf>
    <xf numFmtId="0" fontId="27" fillId="0" borderId="45" xfId="91" applyFont="1" applyBorder="1">
      <alignment horizontal="center"/>
    </xf>
    <xf numFmtId="0" fontId="27" fillId="0" borderId="85" xfId="93" applyNumberFormat="1" applyFont="1" applyBorder="1" applyAlignment="1" applyProtection="1">
      <alignment horizontal="left" vertical="top" wrapText="1"/>
    </xf>
    <xf numFmtId="0" fontId="27" fillId="0" borderId="86" xfId="93" applyNumberFormat="1" applyFont="1" applyBorder="1" applyAlignment="1" applyProtection="1">
      <alignment horizontal="left" vertical="top" wrapText="1"/>
    </xf>
    <xf numFmtId="0" fontId="27" fillId="0" borderId="82" xfId="93" applyNumberFormat="1" applyFont="1" applyBorder="1" applyAlignment="1" applyProtection="1">
      <alignment horizontal="left" vertical="top" wrapText="1"/>
    </xf>
    <xf numFmtId="0" fontId="27" fillId="0" borderId="87" xfId="93" applyNumberFormat="1" applyFont="1" applyBorder="1" applyAlignment="1" applyProtection="1">
      <alignment horizontal="left" vertical="top" wrapText="1"/>
    </xf>
    <xf numFmtId="0" fontId="27" fillId="0" borderId="82" xfId="112" applyNumberFormat="1" applyFont="1" applyBorder="1" applyAlignment="1" applyProtection="1">
      <alignment horizontal="left" vertical="top" wrapText="1"/>
    </xf>
    <xf numFmtId="0" fontId="27" fillId="0" borderId="87" xfId="112" applyNumberFormat="1" applyFont="1" applyBorder="1" applyAlignment="1" applyProtection="1">
      <alignment horizontal="left" vertical="top" wrapText="1"/>
    </xf>
    <xf numFmtId="0" fontId="27" fillId="0" borderId="82" xfId="110" applyNumberFormat="1" applyFont="1" applyBorder="1" applyAlignment="1" applyProtection="1">
      <alignment vertical="top" wrapText="1"/>
    </xf>
    <xf numFmtId="0" fontId="27" fillId="0" borderId="87" xfId="110" applyNumberFormat="1" applyFont="1" applyBorder="1" applyAlignment="1" applyProtection="1">
      <alignment vertical="top" wrapText="1"/>
    </xf>
    <xf numFmtId="0" fontId="27" fillId="0" borderId="83" xfId="112" applyNumberFormat="1" applyFont="1" applyBorder="1" applyAlignment="1" applyProtection="1">
      <alignment horizontal="left" vertical="top" wrapText="1"/>
    </xf>
    <xf numFmtId="0" fontId="27" fillId="0" borderId="90" xfId="112" applyNumberFormat="1" applyFont="1" applyBorder="1" applyAlignment="1" applyProtection="1">
      <alignment horizontal="left" vertical="top" wrapText="1"/>
    </xf>
    <xf numFmtId="0" fontId="27" fillId="0" borderId="91" xfId="112" applyNumberFormat="1" applyFont="1" applyBorder="1" applyAlignment="1" applyProtection="1">
      <alignment horizontal="left" vertical="top" wrapText="1"/>
    </xf>
    <xf numFmtId="0" fontId="27" fillId="0" borderId="92" xfId="112" applyNumberFormat="1" applyFont="1" applyBorder="1" applyAlignment="1" applyProtection="1">
      <alignment horizontal="left" vertical="top" wrapText="1"/>
    </xf>
    <xf numFmtId="0" fontId="27" fillId="0" borderId="83" xfId="98" applyNumberFormat="1" applyFont="1" applyBorder="1" applyAlignment="1" applyProtection="1">
      <alignment horizontal="left" vertical="top" wrapText="1"/>
    </xf>
    <xf numFmtId="0" fontId="27" fillId="0" borderId="90" xfId="98" applyNumberFormat="1" applyFont="1" applyBorder="1" applyAlignment="1" applyProtection="1">
      <alignment horizontal="left" vertical="top" wrapText="1"/>
    </xf>
    <xf numFmtId="0" fontId="27" fillId="0" borderId="85" xfId="107" applyNumberFormat="1" applyFont="1" applyBorder="1" applyAlignment="1" applyProtection="1">
      <alignment horizontal="left" vertical="top" wrapText="1"/>
    </xf>
    <xf numFmtId="0" fontId="27" fillId="0" borderId="86" xfId="107" applyNumberFormat="1" applyFont="1" applyBorder="1" applyAlignment="1" applyProtection="1">
      <alignment horizontal="left" vertical="top" wrapText="1"/>
    </xf>
    <xf numFmtId="0" fontId="27" fillId="0" borderId="88" xfId="112" applyNumberFormat="1" applyFont="1" applyBorder="1" applyAlignment="1" applyProtection="1">
      <alignment horizontal="left" vertical="top" wrapText="1"/>
    </xf>
    <xf numFmtId="0" fontId="27" fillId="0" borderId="89" xfId="112" applyNumberFormat="1" applyFont="1" applyBorder="1" applyAlignment="1" applyProtection="1">
      <alignment horizontal="left" vertical="top" wrapText="1"/>
    </xf>
    <xf numFmtId="0" fontId="27" fillId="0" borderId="85" xfId="112" applyNumberFormat="1" applyFont="1" applyBorder="1" applyAlignment="1" applyProtection="1">
      <alignment horizontal="left" vertical="top" wrapText="1"/>
    </xf>
    <xf numFmtId="0" fontId="27" fillId="0" borderId="86" xfId="112" applyNumberFormat="1" applyFont="1" applyBorder="1" applyAlignment="1" applyProtection="1">
      <alignment horizontal="left" vertical="top" wrapText="1"/>
    </xf>
  </cellXfs>
  <cellStyles count="168">
    <cellStyle name="br" xfId="162"/>
    <cellStyle name="col" xfId="161"/>
    <cellStyle name="st166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10"/>
    <cellStyle name="xl132" xfId="112"/>
    <cellStyle name="xl133" xfId="111"/>
    <cellStyle name="xl134" xfId="134"/>
    <cellStyle name="xl135" xfId="136"/>
    <cellStyle name="xl136" xfId="142"/>
    <cellStyle name="xl137" xfId="146"/>
    <cellStyle name="xl138" xfId="149"/>
    <cellStyle name="xl139" xfId="152"/>
    <cellStyle name="xl140" xfId="153"/>
    <cellStyle name="xl141" xfId="147"/>
    <cellStyle name="xl142" xfId="113"/>
    <cellStyle name="xl143" xfId="122"/>
    <cellStyle name="xl144" xfId="166"/>
    <cellStyle name="xl145" xfId="143"/>
    <cellStyle name="xl146" xfId="150"/>
    <cellStyle name="xl147" xfId="137"/>
    <cellStyle name="xl148" xfId="114"/>
    <cellStyle name="xl149" xfId="118"/>
    <cellStyle name="xl150" xfId="123"/>
    <cellStyle name="xl151" xfId="127"/>
    <cellStyle name="xl152" xfId="135"/>
    <cellStyle name="xl153" xfId="138"/>
    <cellStyle name="xl154" xfId="151"/>
    <cellStyle name="xl155" xfId="155"/>
    <cellStyle name="xl156" xfId="159"/>
    <cellStyle name="xl157" xfId="115"/>
    <cellStyle name="xl158" xfId="119"/>
    <cellStyle name="xl159" xfId="124"/>
    <cellStyle name="xl160" xfId="156"/>
    <cellStyle name="xl161" xfId="167"/>
    <cellStyle name="xl162" xfId="157"/>
    <cellStyle name="xl163" xfId="120"/>
    <cellStyle name="xl164" xfId="125"/>
    <cellStyle name="xl165" xfId="128"/>
    <cellStyle name="xl166" xfId="131"/>
    <cellStyle name="xl167" xfId="139"/>
    <cellStyle name="xl168" xfId="144"/>
    <cellStyle name="xl169" xfId="154"/>
    <cellStyle name="xl170" xfId="148"/>
    <cellStyle name="xl171" xfId="141"/>
    <cellStyle name="xl172" xfId="116"/>
    <cellStyle name="xl173" xfId="129"/>
    <cellStyle name="xl174" xfId="132"/>
    <cellStyle name="xl175" xfId="145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5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09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74"/>
  <sheetViews>
    <sheetView zoomScaleNormal="100" zoomScaleSheetLayoutView="100" workbookViewId="0">
      <selection activeCell="B10" sqref="B10:F10"/>
    </sheetView>
  </sheetViews>
  <sheetFormatPr defaultRowHeight="15"/>
  <cols>
    <col min="1" max="1" width="0.28515625" style="1" customWidth="1"/>
    <col min="2" max="2" width="66.5703125" style="1" customWidth="1"/>
    <col min="3" max="3" width="21" style="1" customWidth="1"/>
    <col min="4" max="5" width="12.42578125" style="1" customWidth="1"/>
    <col min="6" max="6" width="10.85546875" style="1" customWidth="1"/>
    <col min="7" max="7" width="9.140625" style="1" customWidth="1"/>
    <col min="8" max="16384" width="9.140625" style="1"/>
  </cols>
  <sheetData>
    <row r="1" spans="2:7" ht="12.95" customHeight="1">
      <c r="B1" s="12"/>
      <c r="C1" s="13"/>
      <c r="D1" s="103" t="s">
        <v>255</v>
      </c>
      <c r="E1" s="103"/>
      <c r="F1" s="103"/>
      <c r="G1" s="3"/>
    </row>
    <row r="2" spans="2:7" ht="12.95" customHeight="1">
      <c r="B2" s="12"/>
      <c r="C2" s="13"/>
      <c r="D2" s="89" t="s">
        <v>256</v>
      </c>
      <c r="E2" s="89"/>
      <c r="F2" s="89"/>
      <c r="G2" s="3"/>
    </row>
    <row r="3" spans="2:7" ht="15" customHeight="1">
      <c r="B3" s="12"/>
      <c r="C3" s="89" t="s">
        <v>257</v>
      </c>
      <c r="D3" s="104"/>
      <c r="E3" s="104"/>
      <c r="F3" s="104"/>
      <c r="G3" s="3"/>
    </row>
    <row r="4" spans="2:7" ht="12.75" customHeight="1">
      <c r="B4" s="12"/>
      <c r="C4" s="13"/>
      <c r="D4" s="89" t="s">
        <v>258</v>
      </c>
      <c r="E4" s="89"/>
      <c r="F4" s="89"/>
      <c r="G4" s="3"/>
    </row>
    <row r="5" spans="2:7" ht="14.1" customHeight="1">
      <c r="B5" s="12"/>
      <c r="C5" s="13"/>
      <c r="D5" s="89" t="s">
        <v>259</v>
      </c>
      <c r="E5" s="105"/>
      <c r="F5" s="105"/>
      <c r="G5" s="3"/>
    </row>
    <row r="6" spans="2:7" ht="14.1" customHeight="1">
      <c r="B6" s="12"/>
      <c r="C6" s="89" t="s">
        <v>274</v>
      </c>
      <c r="D6" s="89"/>
      <c r="E6" s="89"/>
      <c r="F6" s="89"/>
      <c r="G6" s="3"/>
    </row>
    <row r="7" spans="2:7" ht="18" customHeight="1">
      <c r="B7" s="12"/>
      <c r="E7" s="14"/>
      <c r="F7" s="15"/>
      <c r="G7" s="3"/>
    </row>
    <row r="8" spans="2:7" ht="39.75" customHeight="1">
      <c r="B8" s="90" t="s">
        <v>264</v>
      </c>
      <c r="C8" s="90"/>
      <c r="D8" s="90"/>
      <c r="E8" s="90"/>
      <c r="F8" s="90"/>
      <c r="G8" s="3"/>
    </row>
    <row r="9" spans="2:7" ht="12.75" customHeight="1">
      <c r="B9" s="16"/>
      <c r="C9" s="2"/>
      <c r="D9" s="2"/>
      <c r="E9" s="14"/>
      <c r="F9" s="15"/>
      <c r="G9" s="3"/>
    </row>
    <row r="10" spans="2:7" ht="13.5" customHeight="1">
      <c r="B10" s="91" t="s">
        <v>0</v>
      </c>
      <c r="C10" s="91"/>
      <c r="D10" s="91"/>
      <c r="E10" s="91"/>
      <c r="F10" s="91"/>
      <c r="G10" s="3"/>
    </row>
    <row r="11" spans="2:7" ht="13.5" customHeight="1" thickBot="1">
      <c r="B11" s="98" t="s">
        <v>260</v>
      </c>
      <c r="C11" s="98"/>
      <c r="D11" s="98"/>
      <c r="E11" s="98"/>
      <c r="F11" s="98"/>
      <c r="G11" s="3"/>
    </row>
    <row r="12" spans="2:7" ht="12.75" customHeight="1">
      <c r="B12" s="92" t="s">
        <v>1</v>
      </c>
      <c r="C12" s="94" t="s">
        <v>2</v>
      </c>
      <c r="D12" s="96" t="s">
        <v>261</v>
      </c>
      <c r="E12" s="99" t="s">
        <v>3</v>
      </c>
      <c r="F12" s="101" t="s">
        <v>262</v>
      </c>
      <c r="G12" s="3"/>
    </row>
    <row r="13" spans="2:7" ht="9.9499999999999993" customHeight="1">
      <c r="B13" s="93"/>
      <c r="C13" s="95"/>
      <c r="D13" s="97"/>
      <c r="E13" s="100"/>
      <c r="F13" s="102"/>
      <c r="G13" s="3"/>
    </row>
    <row r="14" spans="2:7" ht="16.5" customHeight="1">
      <c r="B14" s="93"/>
      <c r="C14" s="95"/>
      <c r="D14" s="97"/>
      <c r="E14" s="100"/>
      <c r="F14" s="102"/>
      <c r="G14" s="3"/>
    </row>
    <row r="15" spans="2:7" ht="15" customHeight="1" thickBot="1">
      <c r="B15" s="27">
        <v>1</v>
      </c>
      <c r="C15" s="17">
        <v>2</v>
      </c>
      <c r="D15" s="18" t="s">
        <v>263</v>
      </c>
      <c r="E15" s="18" t="s">
        <v>4</v>
      </c>
      <c r="F15" s="19">
        <v>5</v>
      </c>
      <c r="G15" s="3"/>
    </row>
    <row r="16" spans="2:7" ht="12.95" customHeight="1">
      <c r="B16" s="39" t="s">
        <v>5</v>
      </c>
      <c r="C16" s="24" t="s">
        <v>6</v>
      </c>
      <c r="D16" s="20">
        <v>20294500</v>
      </c>
      <c r="E16" s="20">
        <v>755736.6</v>
      </c>
      <c r="F16" s="31">
        <f>E16/D16*100</f>
        <v>3.72384931878095</v>
      </c>
      <c r="G16" s="3"/>
    </row>
    <row r="17" spans="2:7" ht="12.75" customHeight="1">
      <c r="B17" s="40" t="s">
        <v>8</v>
      </c>
      <c r="C17" s="25"/>
      <c r="D17" s="21"/>
      <c r="E17" s="22"/>
      <c r="F17" s="32"/>
      <c r="G17" s="3"/>
    </row>
    <row r="18" spans="2:7" ht="13.5" customHeight="1">
      <c r="B18" s="41" t="s">
        <v>9</v>
      </c>
      <c r="C18" s="26" t="s">
        <v>10</v>
      </c>
      <c r="D18" s="23">
        <v>1815700</v>
      </c>
      <c r="E18" s="23">
        <v>-16595065.199999999</v>
      </c>
      <c r="F18" s="33">
        <f t="shared" ref="F18:F73" si="0">E18/D18*100</f>
        <v>-913.97616346312725</v>
      </c>
      <c r="G18" s="3"/>
    </row>
    <row r="19" spans="2:7">
      <c r="B19" s="42" t="s">
        <v>11</v>
      </c>
      <c r="C19" s="26" t="s">
        <v>12</v>
      </c>
      <c r="D19" s="23">
        <v>165100</v>
      </c>
      <c r="E19" s="23">
        <v>32773.29</v>
      </c>
      <c r="F19" s="33">
        <f t="shared" si="0"/>
        <v>19.850569351907936</v>
      </c>
      <c r="G19" s="3"/>
    </row>
    <row r="20" spans="2:7" ht="13.5" customHeight="1">
      <c r="B20" s="42" t="s">
        <v>13</v>
      </c>
      <c r="C20" s="26" t="s">
        <v>14</v>
      </c>
      <c r="D20" s="23">
        <v>165100</v>
      </c>
      <c r="E20" s="23">
        <v>32773.29</v>
      </c>
      <c r="F20" s="33">
        <f t="shared" si="0"/>
        <v>19.850569351907936</v>
      </c>
      <c r="G20" s="3"/>
    </row>
    <row r="21" spans="2:7" ht="51" customHeight="1">
      <c r="B21" s="42" t="s">
        <v>15</v>
      </c>
      <c r="C21" s="26" t="s">
        <v>16</v>
      </c>
      <c r="D21" s="23">
        <v>155000</v>
      </c>
      <c r="E21" s="23">
        <v>32331.88</v>
      </c>
      <c r="F21" s="34">
        <f t="shared" si="0"/>
        <v>20.859277419354839</v>
      </c>
      <c r="G21" s="3"/>
    </row>
    <row r="22" spans="2:7" ht="63" customHeight="1">
      <c r="B22" s="42" t="s">
        <v>17</v>
      </c>
      <c r="C22" s="26" t="s">
        <v>18</v>
      </c>
      <c r="D22" s="23">
        <v>155000</v>
      </c>
      <c r="E22" s="23">
        <v>32305.919999999998</v>
      </c>
      <c r="F22" s="32">
        <f t="shared" si="0"/>
        <v>20.842529032258064</v>
      </c>
      <c r="G22" s="3"/>
    </row>
    <row r="23" spans="2:7" ht="51" customHeight="1">
      <c r="B23" s="41" t="s">
        <v>19</v>
      </c>
      <c r="C23" s="26" t="s">
        <v>20</v>
      </c>
      <c r="D23" s="23" t="s">
        <v>7</v>
      </c>
      <c r="E23" s="23">
        <v>10.56</v>
      </c>
      <c r="F23" s="32">
        <v>0</v>
      </c>
      <c r="G23" s="3"/>
    </row>
    <row r="24" spans="2:7" ht="64.5" customHeight="1">
      <c r="B24" s="42" t="s">
        <v>21</v>
      </c>
      <c r="C24" s="26" t="s">
        <v>22</v>
      </c>
      <c r="D24" s="23" t="s">
        <v>7</v>
      </c>
      <c r="E24" s="23">
        <v>15.4</v>
      </c>
      <c r="F24" s="33">
        <v>0</v>
      </c>
      <c r="G24" s="3"/>
    </row>
    <row r="25" spans="2:7" ht="62.25" customHeight="1">
      <c r="B25" s="41" t="s">
        <v>23</v>
      </c>
      <c r="C25" s="26" t="s">
        <v>24</v>
      </c>
      <c r="D25" s="23">
        <v>100</v>
      </c>
      <c r="E25" s="23" t="s">
        <v>7</v>
      </c>
      <c r="F25" s="34">
        <v>0</v>
      </c>
      <c r="G25" s="3"/>
    </row>
    <row r="26" spans="2:7" ht="87" customHeight="1">
      <c r="B26" s="42" t="s">
        <v>25</v>
      </c>
      <c r="C26" s="26" t="s">
        <v>26</v>
      </c>
      <c r="D26" s="23">
        <v>100</v>
      </c>
      <c r="E26" s="23" t="s">
        <v>7</v>
      </c>
      <c r="F26" s="33">
        <v>0</v>
      </c>
      <c r="G26" s="3"/>
    </row>
    <row r="27" spans="2:7" ht="26.25" customHeight="1">
      <c r="B27" s="43" t="s">
        <v>27</v>
      </c>
      <c r="C27" s="35" t="s">
        <v>28</v>
      </c>
      <c r="D27" s="23">
        <v>10000</v>
      </c>
      <c r="E27" s="23">
        <v>441.41</v>
      </c>
      <c r="F27" s="36">
        <f t="shared" si="0"/>
        <v>4.4141000000000004</v>
      </c>
      <c r="G27" s="3"/>
    </row>
    <row r="28" spans="2:7" ht="48.75" customHeight="1">
      <c r="B28" s="43" t="s">
        <v>29</v>
      </c>
      <c r="C28" s="35" t="s">
        <v>30</v>
      </c>
      <c r="D28" s="23">
        <v>10000</v>
      </c>
      <c r="E28" s="23">
        <v>438.29</v>
      </c>
      <c r="F28" s="36">
        <f t="shared" si="0"/>
        <v>4.3829000000000002</v>
      </c>
      <c r="G28" s="3"/>
    </row>
    <row r="29" spans="2:7" ht="38.25" customHeight="1">
      <c r="B29" s="43" t="s">
        <v>31</v>
      </c>
      <c r="C29" s="35" t="s">
        <v>32</v>
      </c>
      <c r="D29" s="23" t="s">
        <v>7</v>
      </c>
      <c r="E29" s="23">
        <v>3.12</v>
      </c>
      <c r="F29" s="36">
        <v>0</v>
      </c>
      <c r="G29" s="3"/>
    </row>
    <row r="30" spans="2:7">
      <c r="B30" s="43" t="s">
        <v>33</v>
      </c>
      <c r="C30" s="35" t="s">
        <v>34</v>
      </c>
      <c r="D30" s="23">
        <v>453600</v>
      </c>
      <c r="E30" s="23">
        <v>-16855225.789999999</v>
      </c>
      <c r="F30" s="36">
        <f t="shared" si="0"/>
        <v>-3715.8787014991176</v>
      </c>
      <c r="G30" s="3"/>
    </row>
    <row r="31" spans="2:7" ht="14.25" customHeight="1">
      <c r="B31" s="41" t="s">
        <v>35</v>
      </c>
      <c r="C31" s="26" t="s">
        <v>36</v>
      </c>
      <c r="D31" s="23">
        <v>453600</v>
      </c>
      <c r="E31" s="23">
        <v>-16855225.789999999</v>
      </c>
      <c r="F31" s="34">
        <f t="shared" si="0"/>
        <v>-3715.8787014991176</v>
      </c>
      <c r="G31" s="3"/>
    </row>
    <row r="32" spans="2:7" ht="15" customHeight="1">
      <c r="B32" s="41" t="s">
        <v>35</v>
      </c>
      <c r="C32" s="26" t="s">
        <v>37</v>
      </c>
      <c r="D32" s="23">
        <v>453600</v>
      </c>
      <c r="E32" s="23">
        <v>-16855225.789999999</v>
      </c>
      <c r="F32" s="33">
        <f t="shared" si="0"/>
        <v>-3715.8787014991176</v>
      </c>
      <c r="G32" s="3"/>
    </row>
    <row r="33" spans="2:7" ht="27.75" customHeight="1">
      <c r="B33" s="41" t="s">
        <v>38</v>
      </c>
      <c r="C33" s="26" t="s">
        <v>39</v>
      </c>
      <c r="D33" s="23">
        <v>453600</v>
      </c>
      <c r="E33" s="23">
        <v>-15628834.390000001</v>
      </c>
      <c r="F33" s="34">
        <f t="shared" si="0"/>
        <v>-3445.51022707231</v>
      </c>
      <c r="G33" s="3"/>
    </row>
    <row r="34" spans="2:7" ht="15" customHeight="1">
      <c r="B34" s="42" t="s">
        <v>40</v>
      </c>
      <c r="C34" s="26" t="s">
        <v>41</v>
      </c>
      <c r="D34" s="23" t="s">
        <v>7</v>
      </c>
      <c r="E34" s="23">
        <v>-1226391.3999999999</v>
      </c>
      <c r="F34" s="33">
        <v>0</v>
      </c>
      <c r="G34" s="3"/>
    </row>
    <row r="35" spans="2:7">
      <c r="B35" s="42" t="s">
        <v>42</v>
      </c>
      <c r="C35" s="26" t="s">
        <v>43</v>
      </c>
      <c r="D35" s="23">
        <v>1197000</v>
      </c>
      <c r="E35" s="23">
        <v>227387.3</v>
      </c>
      <c r="F35" s="34">
        <f t="shared" si="0"/>
        <v>18.996432748538012</v>
      </c>
      <c r="G35" s="3"/>
    </row>
    <row r="36" spans="2:7">
      <c r="B36" s="41" t="s">
        <v>44</v>
      </c>
      <c r="C36" s="26" t="s">
        <v>45</v>
      </c>
      <c r="D36" s="23">
        <v>376000</v>
      </c>
      <c r="E36" s="23">
        <v>18489.650000000001</v>
      </c>
      <c r="F36" s="32">
        <f t="shared" si="0"/>
        <v>4.917460106382979</v>
      </c>
      <c r="G36" s="3"/>
    </row>
    <row r="37" spans="2:7" ht="27.75" customHeight="1">
      <c r="B37" s="42" t="s">
        <v>46</v>
      </c>
      <c r="C37" s="26" t="s">
        <v>47</v>
      </c>
      <c r="D37" s="23">
        <v>376000</v>
      </c>
      <c r="E37" s="23">
        <v>18489.650000000001</v>
      </c>
      <c r="F37" s="32">
        <f t="shared" si="0"/>
        <v>4.917460106382979</v>
      </c>
      <c r="G37" s="3"/>
    </row>
    <row r="38" spans="2:7" ht="51" customHeight="1">
      <c r="B38" s="42" t="s">
        <v>48</v>
      </c>
      <c r="C38" s="26" t="s">
        <v>49</v>
      </c>
      <c r="D38" s="23">
        <v>376000</v>
      </c>
      <c r="E38" s="23">
        <v>17745.990000000002</v>
      </c>
      <c r="F38" s="32">
        <f t="shared" si="0"/>
        <v>4.7196781914893622</v>
      </c>
      <c r="G38" s="3"/>
    </row>
    <row r="39" spans="2:7" ht="39" customHeight="1">
      <c r="B39" s="42" t="s">
        <v>50</v>
      </c>
      <c r="C39" s="26" t="s">
        <v>51</v>
      </c>
      <c r="D39" s="23" t="s">
        <v>7</v>
      </c>
      <c r="E39" s="23">
        <v>743.66</v>
      </c>
      <c r="F39" s="32">
        <v>0</v>
      </c>
      <c r="G39" s="3"/>
    </row>
    <row r="40" spans="2:7">
      <c r="B40" s="41" t="s">
        <v>52</v>
      </c>
      <c r="C40" s="26" t="s">
        <v>53</v>
      </c>
      <c r="D40" s="23">
        <v>821000</v>
      </c>
      <c r="E40" s="23">
        <v>208897.65</v>
      </c>
      <c r="F40" s="33">
        <f t="shared" si="0"/>
        <v>25.444293544457981</v>
      </c>
      <c r="G40" s="3"/>
    </row>
    <row r="41" spans="2:7">
      <c r="B41" s="42" t="s">
        <v>54</v>
      </c>
      <c r="C41" s="26" t="s">
        <v>55</v>
      </c>
      <c r="D41" s="23">
        <v>622000</v>
      </c>
      <c r="E41" s="23">
        <v>198124</v>
      </c>
      <c r="F41" s="34">
        <f t="shared" si="0"/>
        <v>31.852733118971059</v>
      </c>
      <c r="G41" s="3"/>
    </row>
    <row r="42" spans="2:7" ht="26.25" customHeight="1">
      <c r="B42" s="42" t="s">
        <v>56</v>
      </c>
      <c r="C42" s="26" t="s">
        <v>57</v>
      </c>
      <c r="D42" s="23">
        <v>622000</v>
      </c>
      <c r="E42" s="23">
        <v>198124</v>
      </c>
      <c r="F42" s="32">
        <f t="shared" si="0"/>
        <v>31.852733118971059</v>
      </c>
      <c r="G42" s="3"/>
    </row>
    <row r="43" spans="2:7" ht="50.25" customHeight="1">
      <c r="B43" s="42" t="s">
        <v>58</v>
      </c>
      <c r="C43" s="26" t="s">
        <v>59</v>
      </c>
      <c r="D43" s="23">
        <v>622000</v>
      </c>
      <c r="E43" s="23">
        <v>198124</v>
      </c>
      <c r="F43" s="32">
        <f t="shared" si="0"/>
        <v>31.852733118971059</v>
      </c>
      <c r="G43" s="3"/>
    </row>
    <row r="44" spans="2:7">
      <c r="B44" s="41" t="s">
        <v>60</v>
      </c>
      <c r="C44" s="26" t="s">
        <v>61</v>
      </c>
      <c r="D44" s="23">
        <v>199000</v>
      </c>
      <c r="E44" s="23">
        <v>10773.65</v>
      </c>
      <c r="F44" s="33">
        <f t="shared" si="0"/>
        <v>5.4138944723618092</v>
      </c>
      <c r="G44" s="3"/>
    </row>
    <row r="45" spans="2:7" ht="28.5" customHeight="1">
      <c r="B45" s="42" t="s">
        <v>62</v>
      </c>
      <c r="C45" s="26" t="s">
        <v>63</v>
      </c>
      <c r="D45" s="23">
        <v>199000</v>
      </c>
      <c r="E45" s="23">
        <v>10773.65</v>
      </c>
      <c r="F45" s="34">
        <f t="shared" si="0"/>
        <v>5.4138944723618092</v>
      </c>
      <c r="G45" s="3"/>
    </row>
    <row r="46" spans="2:7" ht="49.5" customHeight="1">
      <c r="B46" s="42" t="s">
        <v>64</v>
      </c>
      <c r="C46" s="26" t="s">
        <v>65</v>
      </c>
      <c r="D46" s="23">
        <v>199000</v>
      </c>
      <c r="E46" s="23">
        <v>9753.08</v>
      </c>
      <c r="F46" s="33">
        <f t="shared" si="0"/>
        <v>4.9010452261306536</v>
      </c>
      <c r="G46" s="3"/>
    </row>
    <row r="47" spans="2:7" ht="37.5" customHeight="1">
      <c r="B47" s="42" t="s">
        <v>66</v>
      </c>
      <c r="C47" s="26" t="s">
        <v>67</v>
      </c>
      <c r="D47" s="23" t="s">
        <v>7</v>
      </c>
      <c r="E47" s="23">
        <v>1020.57</v>
      </c>
      <c r="F47" s="33">
        <v>0</v>
      </c>
      <c r="G47" s="3"/>
    </row>
    <row r="48" spans="2:7" ht="15" customHeight="1">
      <c r="B48" s="41" t="s">
        <v>9</v>
      </c>
      <c r="C48" s="26" t="s">
        <v>68</v>
      </c>
      <c r="D48" s="23">
        <v>367300</v>
      </c>
      <c r="E48" s="23">
        <v>202828.79999999999</v>
      </c>
      <c r="F48" s="33">
        <f t="shared" si="0"/>
        <v>55.221562755240953</v>
      </c>
      <c r="G48" s="3"/>
    </row>
    <row r="49" spans="2:7" ht="27.75" customHeight="1">
      <c r="B49" s="42" t="s">
        <v>69</v>
      </c>
      <c r="C49" s="26" t="s">
        <v>70</v>
      </c>
      <c r="D49" s="23">
        <v>367300</v>
      </c>
      <c r="E49" s="23">
        <v>126428.8</v>
      </c>
      <c r="F49" s="34">
        <f t="shared" si="0"/>
        <v>34.421127144023963</v>
      </c>
      <c r="G49" s="3"/>
    </row>
    <row r="50" spans="2:7" ht="51.75" customHeight="1">
      <c r="B50" s="42" t="s">
        <v>71</v>
      </c>
      <c r="C50" s="26" t="s">
        <v>72</v>
      </c>
      <c r="D50" s="23">
        <v>229500</v>
      </c>
      <c r="E50" s="23">
        <v>90708.5</v>
      </c>
      <c r="F50" s="33">
        <f t="shared" si="0"/>
        <v>39.524400871459697</v>
      </c>
      <c r="G50" s="3"/>
    </row>
    <row r="51" spans="2:7" ht="51.75" customHeight="1">
      <c r="B51" s="41" t="s">
        <v>73</v>
      </c>
      <c r="C51" s="26" t="s">
        <v>74</v>
      </c>
      <c r="D51" s="23">
        <v>229500</v>
      </c>
      <c r="E51" s="23">
        <v>90708.5</v>
      </c>
      <c r="F51" s="33">
        <f t="shared" si="0"/>
        <v>39.524400871459697</v>
      </c>
      <c r="G51" s="3"/>
    </row>
    <row r="52" spans="2:7" ht="39" customHeight="1">
      <c r="B52" s="42" t="s">
        <v>75</v>
      </c>
      <c r="C52" s="26" t="s">
        <v>76</v>
      </c>
      <c r="D52" s="23">
        <v>229500</v>
      </c>
      <c r="E52" s="23">
        <v>90708.5</v>
      </c>
      <c r="F52" s="34">
        <f t="shared" si="0"/>
        <v>39.524400871459697</v>
      </c>
      <c r="G52" s="3"/>
    </row>
    <row r="53" spans="2:7" ht="50.25" customHeight="1">
      <c r="B53" s="41" t="s">
        <v>77</v>
      </c>
      <c r="C53" s="26" t="s">
        <v>78</v>
      </c>
      <c r="D53" s="23">
        <v>137800</v>
      </c>
      <c r="E53" s="23">
        <v>35720.300000000003</v>
      </c>
      <c r="F53" s="33">
        <f t="shared" si="0"/>
        <v>25.921843251088539</v>
      </c>
      <c r="G53" s="3"/>
    </row>
    <row r="54" spans="2:7" ht="49.5" customHeight="1">
      <c r="B54" s="41" t="s">
        <v>79</v>
      </c>
      <c r="C54" s="26" t="s">
        <v>80</v>
      </c>
      <c r="D54" s="23">
        <v>137800</v>
      </c>
      <c r="E54" s="23">
        <v>35720.300000000003</v>
      </c>
      <c r="F54" s="34">
        <f t="shared" si="0"/>
        <v>25.921843251088539</v>
      </c>
      <c r="G54" s="3"/>
    </row>
    <row r="55" spans="2:7" ht="50.25" customHeight="1">
      <c r="B55" s="42" t="s">
        <v>81</v>
      </c>
      <c r="C55" s="26" t="s">
        <v>82</v>
      </c>
      <c r="D55" s="23">
        <v>137800</v>
      </c>
      <c r="E55" s="23">
        <v>35720.300000000003</v>
      </c>
      <c r="F55" s="32">
        <f t="shared" si="0"/>
        <v>25.921843251088539</v>
      </c>
      <c r="G55" s="3"/>
    </row>
    <row r="56" spans="2:7">
      <c r="B56" s="42" t="s">
        <v>83</v>
      </c>
      <c r="C56" s="26" t="s">
        <v>84</v>
      </c>
      <c r="D56" s="23" t="s">
        <v>7</v>
      </c>
      <c r="E56" s="23">
        <v>76400</v>
      </c>
      <c r="F56" s="33">
        <v>0</v>
      </c>
      <c r="G56" s="3"/>
    </row>
    <row r="57" spans="2:7">
      <c r="B57" s="42" t="s">
        <v>85</v>
      </c>
      <c r="C57" s="26" t="s">
        <v>86</v>
      </c>
      <c r="D57" s="23" t="s">
        <v>7</v>
      </c>
      <c r="E57" s="23">
        <v>6000</v>
      </c>
      <c r="F57" s="34">
        <v>0</v>
      </c>
      <c r="G57" s="3"/>
    </row>
    <row r="58" spans="2:7" ht="12.75" customHeight="1">
      <c r="B58" s="42" t="s">
        <v>87</v>
      </c>
      <c r="C58" s="26" t="s">
        <v>88</v>
      </c>
      <c r="D58" s="23" t="s">
        <v>7</v>
      </c>
      <c r="E58" s="23">
        <v>6000</v>
      </c>
      <c r="F58" s="32">
        <v>0</v>
      </c>
      <c r="G58" s="3"/>
    </row>
    <row r="59" spans="2:7">
      <c r="B59" s="42" t="s">
        <v>89</v>
      </c>
      <c r="C59" s="26" t="s">
        <v>90</v>
      </c>
      <c r="D59" s="23" t="s">
        <v>7</v>
      </c>
      <c r="E59" s="23">
        <v>70400</v>
      </c>
      <c r="F59" s="32">
        <v>0</v>
      </c>
      <c r="G59" s="3"/>
    </row>
    <row r="60" spans="2:7" ht="15" customHeight="1">
      <c r="B60" s="42" t="s">
        <v>91</v>
      </c>
      <c r="C60" s="26" t="s">
        <v>92</v>
      </c>
      <c r="D60" s="23" t="s">
        <v>7</v>
      </c>
      <c r="E60" s="23">
        <v>70400</v>
      </c>
      <c r="F60" s="32">
        <v>0</v>
      </c>
      <c r="G60" s="3"/>
    </row>
    <row r="61" spans="2:7">
      <c r="B61" s="42" t="s">
        <v>93</v>
      </c>
      <c r="C61" s="26" t="s">
        <v>94</v>
      </c>
      <c r="D61" s="23">
        <v>18111500</v>
      </c>
      <c r="E61" s="23">
        <v>17147973</v>
      </c>
      <c r="F61" s="32">
        <f t="shared" si="0"/>
        <v>94.680026502498421</v>
      </c>
      <c r="G61" s="3"/>
    </row>
    <row r="62" spans="2:7" ht="24.75" customHeight="1">
      <c r="B62" s="42" t="s">
        <v>95</v>
      </c>
      <c r="C62" s="26" t="s">
        <v>96</v>
      </c>
      <c r="D62" s="23">
        <v>18111500</v>
      </c>
      <c r="E62" s="23">
        <v>17147973</v>
      </c>
      <c r="F62" s="32">
        <f t="shared" si="0"/>
        <v>94.680026502498421</v>
      </c>
      <c r="G62" s="3"/>
    </row>
    <row r="63" spans="2:7" ht="15.75" customHeight="1">
      <c r="B63" s="41" t="s">
        <v>97</v>
      </c>
      <c r="C63" s="26" t="s">
        <v>98</v>
      </c>
      <c r="D63" s="23">
        <v>17348800</v>
      </c>
      <c r="E63" s="23">
        <v>16978500</v>
      </c>
      <c r="F63" s="33">
        <f t="shared" si="0"/>
        <v>97.865558424790194</v>
      </c>
      <c r="G63" s="3"/>
    </row>
    <row r="64" spans="2:7" ht="27" customHeight="1">
      <c r="B64" s="42" t="s">
        <v>99</v>
      </c>
      <c r="C64" s="26" t="s">
        <v>100</v>
      </c>
      <c r="D64" s="23">
        <v>17348800</v>
      </c>
      <c r="E64" s="23">
        <v>16978500</v>
      </c>
      <c r="F64" s="34">
        <f t="shared" si="0"/>
        <v>97.865558424790194</v>
      </c>
      <c r="G64" s="3"/>
    </row>
    <row r="65" spans="2:7" ht="26.25" customHeight="1">
      <c r="B65" s="42" t="s">
        <v>101</v>
      </c>
      <c r="C65" s="26" t="s">
        <v>102</v>
      </c>
      <c r="D65" s="23">
        <v>17348800</v>
      </c>
      <c r="E65" s="23">
        <v>16978500</v>
      </c>
      <c r="F65" s="33">
        <f t="shared" si="0"/>
        <v>97.865558424790194</v>
      </c>
      <c r="G65" s="3"/>
    </row>
    <row r="66" spans="2:7" ht="15" customHeight="1">
      <c r="B66" s="42" t="s">
        <v>103</v>
      </c>
      <c r="C66" s="26" t="s">
        <v>104</v>
      </c>
      <c r="D66" s="23">
        <v>90300</v>
      </c>
      <c r="E66" s="23">
        <v>14973</v>
      </c>
      <c r="F66" s="33">
        <f t="shared" si="0"/>
        <v>16.581395348837212</v>
      </c>
      <c r="G66" s="3"/>
    </row>
    <row r="67" spans="2:7" ht="26.25" customHeight="1">
      <c r="B67" s="42" t="s">
        <v>105</v>
      </c>
      <c r="C67" s="26" t="s">
        <v>106</v>
      </c>
      <c r="D67" s="23">
        <v>500</v>
      </c>
      <c r="E67" s="23" t="s">
        <v>7</v>
      </c>
      <c r="F67" s="33">
        <v>0</v>
      </c>
      <c r="G67" s="3"/>
    </row>
    <row r="68" spans="2:7" ht="28.5" customHeight="1">
      <c r="B68" s="42" t="s">
        <v>107</v>
      </c>
      <c r="C68" s="26" t="s">
        <v>108</v>
      </c>
      <c r="D68" s="23">
        <v>500</v>
      </c>
      <c r="E68" s="23" t="s">
        <v>7</v>
      </c>
      <c r="F68" s="33">
        <v>0</v>
      </c>
      <c r="G68" s="3"/>
    </row>
    <row r="69" spans="2:7" ht="27.75" customHeight="1">
      <c r="B69" s="41" t="s">
        <v>109</v>
      </c>
      <c r="C69" s="26" t="s">
        <v>110</v>
      </c>
      <c r="D69" s="23">
        <v>89800</v>
      </c>
      <c r="E69" s="23">
        <v>14973</v>
      </c>
      <c r="F69" s="33">
        <f t="shared" si="0"/>
        <v>16.673719376391983</v>
      </c>
      <c r="G69" s="3"/>
    </row>
    <row r="70" spans="2:7" ht="38.25" customHeight="1">
      <c r="B70" s="42" t="s">
        <v>111</v>
      </c>
      <c r="C70" s="26" t="s">
        <v>112</v>
      </c>
      <c r="D70" s="23">
        <v>89800</v>
      </c>
      <c r="E70" s="23">
        <v>14973</v>
      </c>
      <c r="F70" s="33">
        <f t="shared" si="0"/>
        <v>16.673719376391983</v>
      </c>
      <c r="G70" s="3"/>
    </row>
    <row r="71" spans="2:7">
      <c r="B71" s="42" t="s">
        <v>113</v>
      </c>
      <c r="C71" s="26" t="s">
        <v>114</v>
      </c>
      <c r="D71" s="23">
        <v>672400</v>
      </c>
      <c r="E71" s="23">
        <v>154500</v>
      </c>
      <c r="F71" s="33">
        <f t="shared" si="0"/>
        <v>22.977394408090422</v>
      </c>
      <c r="G71" s="3"/>
    </row>
    <row r="72" spans="2:7" ht="38.25" customHeight="1">
      <c r="B72" s="42" t="s">
        <v>115</v>
      </c>
      <c r="C72" s="26" t="s">
        <v>116</v>
      </c>
      <c r="D72" s="23">
        <v>672400</v>
      </c>
      <c r="E72" s="23">
        <v>154500</v>
      </c>
      <c r="F72" s="34">
        <f t="shared" si="0"/>
        <v>22.977394408090422</v>
      </c>
      <c r="G72" s="3"/>
    </row>
    <row r="73" spans="2:7" ht="39.75" customHeight="1" thickBot="1">
      <c r="B73" s="44" t="s">
        <v>117</v>
      </c>
      <c r="C73" s="38" t="s">
        <v>118</v>
      </c>
      <c r="D73" s="28">
        <v>672400</v>
      </c>
      <c r="E73" s="29">
        <v>154500</v>
      </c>
      <c r="F73" s="37">
        <f t="shared" si="0"/>
        <v>22.977394408090422</v>
      </c>
      <c r="G73" s="3"/>
    </row>
    <row r="74" spans="2:7">
      <c r="E74" s="30"/>
    </row>
  </sheetData>
  <mergeCells count="14">
    <mergeCell ref="D1:F1"/>
    <mergeCell ref="D2:F2"/>
    <mergeCell ref="C3:F3"/>
    <mergeCell ref="D4:F4"/>
    <mergeCell ref="D5:F5"/>
    <mergeCell ref="C6:F6"/>
    <mergeCell ref="B8:F8"/>
    <mergeCell ref="B10:F10"/>
    <mergeCell ref="B12:B14"/>
    <mergeCell ref="C12:C14"/>
    <mergeCell ref="D12:D14"/>
    <mergeCell ref="B11:F11"/>
    <mergeCell ref="E12:E14"/>
    <mergeCell ref="F12:F14"/>
  </mergeCells>
  <pageMargins left="0.59055118110236227" right="0" top="0.39370078740157483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8"/>
  <sheetViews>
    <sheetView zoomScaleNormal="100" zoomScaleSheetLayoutView="100" workbookViewId="0">
      <selection activeCell="K18" sqref="K18"/>
    </sheetView>
  </sheetViews>
  <sheetFormatPr defaultRowHeight="15"/>
  <cols>
    <col min="1" max="1" width="0.85546875" style="1" customWidth="1"/>
    <col min="2" max="2" width="70.42578125" style="1" customWidth="1"/>
    <col min="3" max="3" width="21.85546875" style="1" customWidth="1"/>
    <col min="4" max="4" width="12" style="1" customWidth="1"/>
    <col min="5" max="5" width="10.7109375" style="1" customWidth="1"/>
    <col min="6" max="6" width="11.140625" style="1" customWidth="1"/>
    <col min="7" max="7" width="9.140625" style="1" customWidth="1"/>
    <col min="8" max="16384" width="9.140625" style="1"/>
  </cols>
  <sheetData>
    <row r="1" spans="1:7" ht="15" customHeight="1">
      <c r="B1" s="3"/>
      <c r="C1" s="3"/>
      <c r="D1" s="3"/>
      <c r="E1" s="3"/>
      <c r="F1" s="3"/>
      <c r="G1" s="3"/>
    </row>
    <row r="2" spans="1:7" ht="14.1" customHeight="1">
      <c r="B2" s="106" t="s">
        <v>119</v>
      </c>
      <c r="C2" s="107"/>
      <c r="D2" s="107"/>
      <c r="E2" s="107"/>
      <c r="F2" s="107"/>
      <c r="G2" s="3"/>
    </row>
    <row r="3" spans="1:7" ht="12.95" customHeight="1" thickBot="1">
      <c r="B3" s="4"/>
      <c r="C3" s="4"/>
      <c r="D3" s="4"/>
      <c r="E3" s="4"/>
      <c r="F3" s="4"/>
      <c r="G3" s="3"/>
    </row>
    <row r="4" spans="1:7" ht="12" customHeight="1">
      <c r="B4" s="108" t="s">
        <v>1</v>
      </c>
      <c r="C4" s="94" t="s">
        <v>120</v>
      </c>
      <c r="D4" s="110" t="s">
        <v>261</v>
      </c>
      <c r="E4" s="112" t="s">
        <v>3</v>
      </c>
      <c r="F4" s="101" t="s">
        <v>262</v>
      </c>
      <c r="G4" s="3"/>
    </row>
    <row r="5" spans="1:7" ht="9.75" customHeight="1">
      <c r="B5" s="109"/>
      <c r="C5" s="95"/>
      <c r="D5" s="111"/>
      <c r="E5" s="113"/>
      <c r="F5" s="102"/>
      <c r="G5" s="3"/>
    </row>
    <row r="6" spans="1:7" ht="11.25" customHeight="1">
      <c r="B6" s="109"/>
      <c r="C6" s="95"/>
      <c r="D6" s="111"/>
      <c r="E6" s="113"/>
      <c r="F6" s="102"/>
      <c r="G6" s="3"/>
    </row>
    <row r="7" spans="1:7" ht="7.5" customHeight="1">
      <c r="B7" s="109"/>
      <c r="C7" s="95"/>
      <c r="D7" s="111"/>
      <c r="E7" s="113"/>
      <c r="F7" s="102"/>
      <c r="G7" s="3"/>
    </row>
    <row r="8" spans="1:7" ht="10.5" hidden="1" customHeight="1">
      <c r="B8" s="109"/>
      <c r="C8" s="95"/>
      <c r="D8" s="111"/>
      <c r="E8" s="113"/>
      <c r="F8" s="102"/>
      <c r="G8" s="3"/>
    </row>
    <row r="9" spans="1:7" ht="9" hidden="1" customHeight="1">
      <c r="B9" s="109"/>
      <c r="C9" s="95"/>
      <c r="D9" s="111"/>
      <c r="E9" s="114"/>
      <c r="F9" s="102"/>
      <c r="G9" s="3"/>
    </row>
    <row r="10" spans="1:7" ht="12.95" customHeight="1">
      <c r="B10" s="45">
        <v>1</v>
      </c>
      <c r="C10" s="46">
        <v>2</v>
      </c>
      <c r="D10" s="52" t="s">
        <v>263</v>
      </c>
      <c r="E10" s="52" t="s">
        <v>4</v>
      </c>
      <c r="F10" s="47">
        <v>5</v>
      </c>
      <c r="G10" s="3"/>
    </row>
    <row r="11" spans="1:7" ht="15" customHeight="1">
      <c r="A11" s="50"/>
      <c r="B11" s="71" t="s">
        <v>121</v>
      </c>
      <c r="C11" s="58" t="s">
        <v>122</v>
      </c>
      <c r="D11" s="53">
        <v>20403600</v>
      </c>
      <c r="E11" s="53">
        <v>900507.1</v>
      </c>
      <c r="F11" s="54">
        <f>E11/D11*100</f>
        <v>4.4134716422592088</v>
      </c>
      <c r="G11" s="3"/>
    </row>
    <row r="12" spans="1:7" ht="15" customHeight="1">
      <c r="A12" s="50"/>
      <c r="B12" s="72" t="s">
        <v>8</v>
      </c>
      <c r="C12" s="59"/>
      <c r="D12" s="48"/>
      <c r="E12" s="56"/>
      <c r="F12" s="55"/>
      <c r="G12" s="3"/>
    </row>
    <row r="13" spans="1:7" ht="15.75" customHeight="1">
      <c r="A13" s="50"/>
      <c r="B13" s="73" t="s">
        <v>123</v>
      </c>
      <c r="C13" s="60" t="s">
        <v>124</v>
      </c>
      <c r="D13" s="57">
        <v>497800</v>
      </c>
      <c r="E13" s="49">
        <v>160177.76999999999</v>
      </c>
      <c r="F13" s="55">
        <f t="shared" ref="F13:F73" si="0">E13/D13*100</f>
        <v>32.177133386902369</v>
      </c>
      <c r="G13" s="3"/>
    </row>
    <row r="14" spans="1:7" ht="39.75" customHeight="1">
      <c r="A14" s="50"/>
      <c r="B14" s="73" t="s">
        <v>125</v>
      </c>
      <c r="C14" s="61" t="s">
        <v>126</v>
      </c>
      <c r="D14" s="49">
        <v>497800</v>
      </c>
      <c r="E14" s="49">
        <v>160177.76999999999</v>
      </c>
      <c r="F14" s="55">
        <f t="shared" si="0"/>
        <v>32.177133386902369</v>
      </c>
      <c r="G14" s="3"/>
    </row>
    <row r="15" spans="1:7" ht="16.5" customHeight="1">
      <c r="A15" s="50"/>
      <c r="B15" s="73" t="s">
        <v>127</v>
      </c>
      <c r="C15" s="61" t="s">
        <v>128</v>
      </c>
      <c r="D15" s="49">
        <v>497800</v>
      </c>
      <c r="E15" s="49">
        <v>160177.76999999999</v>
      </c>
      <c r="F15" s="54">
        <f t="shared" si="0"/>
        <v>32.177133386902369</v>
      </c>
      <c r="G15" s="3"/>
    </row>
    <row r="16" spans="1:7" ht="15.75" customHeight="1">
      <c r="A16" s="50"/>
      <c r="B16" s="73" t="s">
        <v>129</v>
      </c>
      <c r="C16" s="61" t="s">
        <v>130</v>
      </c>
      <c r="D16" s="49">
        <v>382400</v>
      </c>
      <c r="E16" s="49">
        <v>117416.06</v>
      </c>
      <c r="F16" s="62">
        <f t="shared" si="0"/>
        <v>30.705036610878661</v>
      </c>
      <c r="G16" s="3"/>
    </row>
    <row r="17" spans="1:7" ht="27.75" customHeight="1">
      <c r="A17" s="50"/>
      <c r="B17" s="73" t="s">
        <v>131</v>
      </c>
      <c r="C17" s="61" t="s">
        <v>132</v>
      </c>
      <c r="D17" s="49">
        <v>115400</v>
      </c>
      <c r="E17" s="49">
        <v>42761.71</v>
      </c>
      <c r="F17" s="55">
        <f t="shared" si="0"/>
        <v>37.055207972270367</v>
      </c>
      <c r="G17" s="3"/>
    </row>
    <row r="18" spans="1:7" ht="27" customHeight="1">
      <c r="A18" s="50"/>
      <c r="B18" s="73" t="s">
        <v>133</v>
      </c>
      <c r="C18" s="61" t="s">
        <v>134</v>
      </c>
      <c r="D18" s="49">
        <v>900400</v>
      </c>
      <c r="E18" s="49">
        <v>161059.31</v>
      </c>
      <c r="F18" s="54">
        <f t="shared" si="0"/>
        <v>17.887528876055086</v>
      </c>
      <c r="G18" s="3"/>
    </row>
    <row r="19" spans="1:7" ht="39" customHeight="1">
      <c r="A19" s="50"/>
      <c r="B19" s="74" t="s">
        <v>125</v>
      </c>
      <c r="C19" s="61" t="s">
        <v>135</v>
      </c>
      <c r="D19" s="49">
        <v>900400</v>
      </c>
      <c r="E19" s="49">
        <v>161059.31</v>
      </c>
      <c r="F19" s="55">
        <f t="shared" si="0"/>
        <v>17.887528876055086</v>
      </c>
      <c r="G19" s="3"/>
    </row>
    <row r="20" spans="1:7" ht="15.75" customHeight="1">
      <c r="A20" s="50"/>
      <c r="B20" s="73" t="s">
        <v>127</v>
      </c>
      <c r="C20" s="61" t="s">
        <v>136</v>
      </c>
      <c r="D20" s="49">
        <v>900400</v>
      </c>
      <c r="E20" s="49">
        <v>161059.31</v>
      </c>
      <c r="F20" s="54">
        <f t="shared" si="0"/>
        <v>17.887528876055086</v>
      </c>
      <c r="G20" s="3"/>
    </row>
    <row r="21" spans="1:7" ht="14.25" customHeight="1">
      <c r="A21" s="50"/>
      <c r="B21" s="73" t="s">
        <v>129</v>
      </c>
      <c r="C21" s="61" t="s">
        <v>137</v>
      </c>
      <c r="D21" s="49">
        <v>691600</v>
      </c>
      <c r="E21" s="49">
        <v>110706.01</v>
      </c>
      <c r="F21" s="55">
        <f t="shared" si="0"/>
        <v>16.007231058415268</v>
      </c>
      <c r="G21" s="3"/>
    </row>
    <row r="22" spans="1:7" ht="27.75" customHeight="1">
      <c r="A22" s="50"/>
      <c r="B22" s="73" t="s">
        <v>131</v>
      </c>
      <c r="C22" s="61" t="s">
        <v>138</v>
      </c>
      <c r="D22" s="49">
        <v>208800</v>
      </c>
      <c r="E22" s="49">
        <v>50353.3</v>
      </c>
      <c r="F22" s="54">
        <f t="shared" si="0"/>
        <v>24.115565134099619</v>
      </c>
      <c r="G22" s="3"/>
    </row>
    <row r="23" spans="1:7" ht="25.5" customHeight="1">
      <c r="A23" s="50"/>
      <c r="B23" s="73" t="s">
        <v>139</v>
      </c>
      <c r="C23" s="61" t="s">
        <v>140</v>
      </c>
      <c r="D23" s="49">
        <v>17509600</v>
      </c>
      <c r="E23" s="49">
        <v>334649.78999999998</v>
      </c>
      <c r="F23" s="62">
        <f t="shared" si="0"/>
        <v>1.9112360647873166</v>
      </c>
      <c r="G23" s="3"/>
    </row>
    <row r="24" spans="1:7" ht="27" customHeight="1">
      <c r="A24" s="50"/>
      <c r="B24" s="74" t="s">
        <v>141</v>
      </c>
      <c r="C24" s="61" t="s">
        <v>142</v>
      </c>
      <c r="D24" s="49">
        <v>16941600</v>
      </c>
      <c r="E24" s="49">
        <v>195140.13</v>
      </c>
      <c r="F24" s="55">
        <f t="shared" si="0"/>
        <v>1.1518400269159936</v>
      </c>
      <c r="G24" s="3"/>
    </row>
    <row r="25" spans="1:7" ht="26.25" customHeight="1">
      <c r="A25" s="50"/>
      <c r="B25" s="73" t="s">
        <v>143</v>
      </c>
      <c r="C25" s="61" t="s">
        <v>144</v>
      </c>
      <c r="D25" s="49">
        <v>16941600</v>
      </c>
      <c r="E25" s="49">
        <v>195140.13</v>
      </c>
      <c r="F25" s="55">
        <f>E25/D25*100</f>
        <v>1.1518400269159936</v>
      </c>
      <c r="G25" s="3"/>
    </row>
    <row r="26" spans="1:7" ht="27" customHeight="1">
      <c r="A26" s="50"/>
      <c r="B26" s="73" t="s">
        <v>145</v>
      </c>
      <c r="C26" s="61" t="s">
        <v>146</v>
      </c>
      <c r="D26" s="49">
        <v>16548436.58</v>
      </c>
      <c r="E26" s="49" t="s">
        <v>7</v>
      </c>
      <c r="F26" s="54">
        <v>0</v>
      </c>
      <c r="G26" s="3"/>
    </row>
    <row r="27" spans="1:7" ht="15" customHeight="1">
      <c r="A27" s="50"/>
      <c r="B27" s="73" t="s">
        <v>147</v>
      </c>
      <c r="C27" s="61" t="s">
        <v>148</v>
      </c>
      <c r="D27" s="49">
        <v>120207.42</v>
      </c>
      <c r="E27" s="49">
        <v>47701.09</v>
      </c>
      <c r="F27" s="62">
        <f t="shared" si="0"/>
        <v>39.68231744762511</v>
      </c>
      <c r="G27" s="3"/>
    </row>
    <row r="28" spans="1:7">
      <c r="A28" s="50"/>
      <c r="B28" s="73" t="s">
        <v>149</v>
      </c>
      <c r="C28" s="61" t="s">
        <v>150</v>
      </c>
      <c r="D28" s="49">
        <v>272956</v>
      </c>
      <c r="E28" s="49">
        <v>147439.04000000001</v>
      </c>
      <c r="F28" s="55">
        <f t="shared" si="0"/>
        <v>54.015680182886626</v>
      </c>
      <c r="G28" s="3"/>
    </row>
    <row r="29" spans="1:7">
      <c r="A29" s="50"/>
      <c r="B29" s="73" t="s">
        <v>151</v>
      </c>
      <c r="C29" s="61" t="s">
        <v>152</v>
      </c>
      <c r="D29" s="49">
        <v>568000</v>
      </c>
      <c r="E29" s="49">
        <v>139509.66</v>
      </c>
      <c r="F29" s="54">
        <f t="shared" si="0"/>
        <v>24.561559859154929</v>
      </c>
      <c r="G29" s="3"/>
    </row>
    <row r="30" spans="1:7" ht="15" customHeight="1">
      <c r="A30" s="50"/>
      <c r="B30" s="73" t="s">
        <v>153</v>
      </c>
      <c r="C30" s="61" t="s">
        <v>154</v>
      </c>
      <c r="D30" s="49">
        <v>568000</v>
      </c>
      <c r="E30" s="49">
        <v>139509.66</v>
      </c>
      <c r="F30" s="55">
        <f t="shared" si="0"/>
        <v>24.561559859154929</v>
      </c>
      <c r="G30" s="3"/>
    </row>
    <row r="31" spans="1:7" ht="15" customHeight="1">
      <c r="A31" s="50"/>
      <c r="B31" s="73" t="s">
        <v>155</v>
      </c>
      <c r="C31" s="61" t="s">
        <v>156</v>
      </c>
      <c r="D31" s="49">
        <v>554037.16</v>
      </c>
      <c r="E31" s="49">
        <v>137985</v>
      </c>
      <c r="F31" s="55">
        <f t="shared" si="0"/>
        <v>24.905369163324711</v>
      </c>
      <c r="G31" s="3"/>
    </row>
    <row r="32" spans="1:7">
      <c r="A32" s="50"/>
      <c r="B32" s="73" t="s">
        <v>157</v>
      </c>
      <c r="C32" s="61" t="s">
        <v>158</v>
      </c>
      <c r="D32" s="49">
        <v>1500</v>
      </c>
      <c r="E32" s="49">
        <v>1500</v>
      </c>
      <c r="F32" s="54">
        <f t="shared" si="0"/>
        <v>100</v>
      </c>
      <c r="G32" s="3"/>
    </row>
    <row r="33" spans="1:7">
      <c r="A33" s="50"/>
      <c r="B33" s="73" t="s">
        <v>159</v>
      </c>
      <c r="C33" s="61" t="s">
        <v>160</v>
      </c>
      <c r="D33" s="49">
        <v>12462.84</v>
      </c>
      <c r="E33" s="49">
        <v>24.66</v>
      </c>
      <c r="F33" s="62">
        <f t="shared" si="0"/>
        <v>0.19786822265230075</v>
      </c>
      <c r="G33" s="3"/>
    </row>
    <row r="34" spans="1:7" ht="49.5" customHeight="1">
      <c r="A34" s="50"/>
      <c r="B34" s="73" t="s">
        <v>161</v>
      </c>
      <c r="C34" s="61" t="s">
        <v>162</v>
      </c>
      <c r="D34" s="49">
        <v>16100</v>
      </c>
      <c r="E34" s="49" t="s">
        <v>7</v>
      </c>
      <c r="F34" s="62">
        <v>0</v>
      </c>
      <c r="G34" s="3"/>
    </row>
    <row r="35" spans="1:7">
      <c r="A35" s="50"/>
      <c r="B35" s="74" t="s">
        <v>163</v>
      </c>
      <c r="C35" s="61" t="s">
        <v>164</v>
      </c>
      <c r="D35" s="49">
        <v>16100</v>
      </c>
      <c r="E35" s="49" t="s">
        <v>7</v>
      </c>
      <c r="F35" s="55">
        <v>0</v>
      </c>
      <c r="G35" s="3"/>
    </row>
    <row r="36" spans="1:7">
      <c r="A36" s="50"/>
      <c r="B36" s="74" t="s">
        <v>113</v>
      </c>
      <c r="C36" s="61" t="s">
        <v>165</v>
      </c>
      <c r="D36" s="49">
        <v>16100</v>
      </c>
      <c r="E36" s="49" t="s">
        <v>7</v>
      </c>
      <c r="F36" s="55">
        <v>0</v>
      </c>
      <c r="G36" s="3"/>
    </row>
    <row r="37" spans="1:7" ht="25.5" customHeight="1">
      <c r="A37" s="50"/>
      <c r="B37" s="73" t="s">
        <v>166</v>
      </c>
      <c r="C37" s="61" t="s">
        <v>167</v>
      </c>
      <c r="D37" s="49">
        <v>500</v>
      </c>
      <c r="E37" s="49" t="s">
        <v>7</v>
      </c>
      <c r="F37" s="54">
        <v>0</v>
      </c>
      <c r="G37" s="3"/>
    </row>
    <row r="38" spans="1:7" ht="27.75" customHeight="1">
      <c r="A38" s="50"/>
      <c r="B38" s="73" t="s">
        <v>141</v>
      </c>
      <c r="C38" s="61" t="s">
        <v>168</v>
      </c>
      <c r="D38" s="49">
        <v>500</v>
      </c>
      <c r="E38" s="49" t="s">
        <v>7</v>
      </c>
      <c r="F38" s="55">
        <v>0</v>
      </c>
      <c r="G38" s="3"/>
    </row>
    <row r="39" spans="1:7" ht="26.25" customHeight="1">
      <c r="A39" s="50"/>
      <c r="B39" s="73" t="s">
        <v>143</v>
      </c>
      <c r="C39" s="61" t="s">
        <v>169</v>
      </c>
      <c r="D39" s="49">
        <v>500</v>
      </c>
      <c r="E39" s="49" t="s">
        <v>7</v>
      </c>
      <c r="F39" s="54">
        <v>0</v>
      </c>
      <c r="G39" s="3"/>
    </row>
    <row r="40" spans="1:7" ht="15" customHeight="1">
      <c r="A40" s="50"/>
      <c r="B40" s="74" t="s">
        <v>147</v>
      </c>
      <c r="C40" s="61" t="s">
        <v>170</v>
      </c>
      <c r="D40" s="49">
        <v>500</v>
      </c>
      <c r="E40" s="49" t="s">
        <v>7</v>
      </c>
      <c r="F40" s="55">
        <v>0</v>
      </c>
      <c r="G40" s="3"/>
    </row>
    <row r="41" spans="1:7">
      <c r="A41" s="50"/>
      <c r="B41" s="73" t="s">
        <v>171</v>
      </c>
      <c r="C41" s="61" t="s">
        <v>172</v>
      </c>
      <c r="D41" s="49">
        <v>10000</v>
      </c>
      <c r="E41" s="49" t="s">
        <v>7</v>
      </c>
      <c r="F41" s="54">
        <v>0</v>
      </c>
      <c r="G41" s="3"/>
    </row>
    <row r="42" spans="1:7">
      <c r="A42" s="50"/>
      <c r="B42" s="73" t="s">
        <v>151</v>
      </c>
      <c r="C42" s="61" t="s">
        <v>173</v>
      </c>
      <c r="D42" s="49">
        <v>10000</v>
      </c>
      <c r="E42" s="49" t="s">
        <v>7</v>
      </c>
      <c r="F42" s="55">
        <v>0</v>
      </c>
      <c r="G42" s="3"/>
    </row>
    <row r="43" spans="1:7">
      <c r="A43" s="50"/>
      <c r="B43" s="73" t="s">
        <v>174</v>
      </c>
      <c r="C43" s="61" t="s">
        <v>175</v>
      </c>
      <c r="D43" s="49">
        <v>10000</v>
      </c>
      <c r="E43" s="49" t="s">
        <v>7</v>
      </c>
      <c r="F43" s="54">
        <v>0</v>
      </c>
      <c r="G43" s="3"/>
    </row>
    <row r="44" spans="1:7" ht="27" customHeight="1">
      <c r="A44" s="50"/>
      <c r="B44" s="73" t="s">
        <v>176</v>
      </c>
      <c r="C44" s="61" t="s">
        <v>177</v>
      </c>
      <c r="D44" s="49">
        <v>89800</v>
      </c>
      <c r="E44" s="49">
        <v>14973</v>
      </c>
      <c r="F44" s="62">
        <f t="shared" si="0"/>
        <v>16.673719376391983</v>
      </c>
      <c r="G44" s="3"/>
    </row>
    <row r="45" spans="1:7" ht="40.5" customHeight="1">
      <c r="A45" s="50"/>
      <c r="B45" s="73" t="s">
        <v>125</v>
      </c>
      <c r="C45" s="61" t="s">
        <v>178</v>
      </c>
      <c r="D45" s="49">
        <v>89800</v>
      </c>
      <c r="E45" s="49">
        <v>14973</v>
      </c>
      <c r="F45" s="62">
        <f t="shared" si="0"/>
        <v>16.673719376391983</v>
      </c>
      <c r="G45" s="3"/>
    </row>
    <row r="46" spans="1:7" ht="15" customHeight="1">
      <c r="A46" s="50"/>
      <c r="B46" s="73" t="s">
        <v>127</v>
      </c>
      <c r="C46" s="61" t="s">
        <v>179</v>
      </c>
      <c r="D46" s="49">
        <v>89800</v>
      </c>
      <c r="E46" s="49">
        <v>14973</v>
      </c>
      <c r="F46" s="55">
        <f t="shared" si="0"/>
        <v>16.673719376391983</v>
      </c>
      <c r="G46" s="3"/>
    </row>
    <row r="47" spans="1:7" ht="15.75" customHeight="1">
      <c r="A47" s="50"/>
      <c r="B47" s="74" t="s">
        <v>129</v>
      </c>
      <c r="C47" s="61" t="s">
        <v>180</v>
      </c>
      <c r="D47" s="49">
        <v>69000</v>
      </c>
      <c r="E47" s="49">
        <v>11500</v>
      </c>
      <c r="F47" s="54">
        <f t="shared" si="0"/>
        <v>16.666666666666664</v>
      </c>
      <c r="G47" s="3"/>
    </row>
    <row r="48" spans="1:7" ht="25.5" customHeight="1">
      <c r="A48" s="50"/>
      <c r="B48" s="73" t="s">
        <v>131</v>
      </c>
      <c r="C48" s="61" t="s">
        <v>181</v>
      </c>
      <c r="D48" s="49">
        <v>20800</v>
      </c>
      <c r="E48" s="49">
        <v>3473</v>
      </c>
      <c r="F48" s="62">
        <f t="shared" si="0"/>
        <v>16.697115384615387</v>
      </c>
      <c r="G48" s="3"/>
    </row>
    <row r="49" spans="1:7">
      <c r="A49" s="50"/>
      <c r="B49" s="73" t="s">
        <v>182</v>
      </c>
      <c r="C49" s="61" t="s">
        <v>183</v>
      </c>
      <c r="D49" s="49">
        <v>655400</v>
      </c>
      <c r="E49" s="49">
        <v>95624.4</v>
      </c>
      <c r="F49" s="62">
        <f t="shared" si="0"/>
        <v>14.590234971010069</v>
      </c>
      <c r="G49" s="3"/>
    </row>
    <row r="50" spans="1:7" ht="24.75" customHeight="1">
      <c r="A50" s="50"/>
      <c r="B50" s="73" t="s">
        <v>141</v>
      </c>
      <c r="C50" s="61" t="s">
        <v>184</v>
      </c>
      <c r="D50" s="49">
        <v>655400</v>
      </c>
      <c r="E50" s="49">
        <v>95624.4</v>
      </c>
      <c r="F50" s="55">
        <f t="shared" si="0"/>
        <v>14.590234971010069</v>
      </c>
      <c r="G50" s="3"/>
    </row>
    <row r="51" spans="1:7" ht="27" customHeight="1">
      <c r="A51" s="50"/>
      <c r="B51" s="73" t="s">
        <v>143</v>
      </c>
      <c r="C51" s="61" t="s">
        <v>185</v>
      </c>
      <c r="D51" s="49">
        <v>655400</v>
      </c>
      <c r="E51" s="49">
        <v>95624.4</v>
      </c>
      <c r="F51" s="55">
        <f t="shared" si="0"/>
        <v>14.590234971010069</v>
      </c>
      <c r="G51" s="3"/>
    </row>
    <row r="52" spans="1:7" ht="16.5" customHeight="1">
      <c r="A52" s="50"/>
      <c r="B52" s="74" t="s">
        <v>147</v>
      </c>
      <c r="C52" s="61" t="s">
        <v>186</v>
      </c>
      <c r="D52" s="49">
        <v>655400</v>
      </c>
      <c r="E52" s="49">
        <v>95624.4</v>
      </c>
      <c r="F52" s="55">
        <f t="shared" si="0"/>
        <v>14.590234971010069</v>
      </c>
      <c r="G52" s="3"/>
    </row>
    <row r="53" spans="1:7" ht="16.5" customHeight="1">
      <c r="A53" s="50"/>
      <c r="B53" s="73" t="s">
        <v>187</v>
      </c>
      <c r="C53" s="61" t="s">
        <v>188</v>
      </c>
      <c r="D53" s="49">
        <v>278000</v>
      </c>
      <c r="E53" s="49">
        <v>21193.31</v>
      </c>
      <c r="F53" s="55">
        <f t="shared" si="0"/>
        <v>7.6234928057553955</v>
      </c>
      <c r="G53" s="3"/>
    </row>
    <row r="54" spans="1:7" ht="25.5" customHeight="1">
      <c r="A54" s="50"/>
      <c r="B54" s="73" t="s">
        <v>141</v>
      </c>
      <c r="C54" s="61" t="s">
        <v>189</v>
      </c>
      <c r="D54" s="49">
        <v>278000</v>
      </c>
      <c r="E54" s="49">
        <v>21193.31</v>
      </c>
      <c r="F54" s="55">
        <f t="shared" si="0"/>
        <v>7.6234928057553955</v>
      </c>
      <c r="G54" s="3"/>
    </row>
    <row r="55" spans="1:7" ht="27" customHeight="1">
      <c r="A55" s="50"/>
      <c r="B55" s="73" t="s">
        <v>143</v>
      </c>
      <c r="C55" s="61" t="s">
        <v>190</v>
      </c>
      <c r="D55" s="49">
        <v>278000</v>
      </c>
      <c r="E55" s="49">
        <v>21193.31</v>
      </c>
      <c r="F55" s="54">
        <f t="shared" si="0"/>
        <v>7.6234928057553955</v>
      </c>
      <c r="G55" s="3"/>
    </row>
    <row r="56" spans="1:7" ht="15.75" customHeight="1">
      <c r="A56" s="50"/>
      <c r="B56" s="73" t="s">
        <v>147</v>
      </c>
      <c r="C56" s="61" t="s">
        <v>191</v>
      </c>
      <c r="D56" s="49">
        <v>278000</v>
      </c>
      <c r="E56" s="49">
        <v>21193.31</v>
      </c>
      <c r="F56" s="62">
        <f t="shared" si="0"/>
        <v>7.6234928057553955</v>
      </c>
      <c r="G56" s="3"/>
    </row>
    <row r="57" spans="1:7" ht="85.5" customHeight="1">
      <c r="A57" s="50"/>
      <c r="B57" s="73" t="s">
        <v>192</v>
      </c>
      <c r="C57" s="61" t="s">
        <v>193</v>
      </c>
      <c r="D57" s="49">
        <v>2000</v>
      </c>
      <c r="E57" s="49" t="s">
        <v>7</v>
      </c>
      <c r="F57" s="55">
        <v>0</v>
      </c>
      <c r="G57" s="3"/>
    </row>
    <row r="58" spans="1:7" ht="26.25" customHeight="1">
      <c r="A58" s="50"/>
      <c r="B58" s="74" t="s">
        <v>141</v>
      </c>
      <c r="C58" s="61" t="s">
        <v>194</v>
      </c>
      <c r="D58" s="49">
        <v>2000</v>
      </c>
      <c r="E58" s="49" t="s">
        <v>7</v>
      </c>
      <c r="F58" s="54">
        <v>0</v>
      </c>
      <c r="G58" s="3"/>
    </row>
    <row r="59" spans="1:7" ht="26.25" customHeight="1">
      <c r="A59" s="50"/>
      <c r="B59" s="73" t="s">
        <v>143</v>
      </c>
      <c r="C59" s="61" t="s">
        <v>195</v>
      </c>
      <c r="D59" s="49">
        <v>2000</v>
      </c>
      <c r="E59" s="49" t="s">
        <v>7</v>
      </c>
      <c r="F59" s="62">
        <v>0</v>
      </c>
      <c r="G59" s="3"/>
    </row>
    <row r="60" spans="1:7" ht="15" customHeight="1">
      <c r="A60" s="50"/>
      <c r="B60" s="73" t="s">
        <v>147</v>
      </c>
      <c r="C60" s="61" t="s">
        <v>196</v>
      </c>
      <c r="D60" s="49">
        <v>2000</v>
      </c>
      <c r="E60" s="49" t="s">
        <v>7</v>
      </c>
      <c r="F60" s="55">
        <v>0</v>
      </c>
      <c r="G60" s="3"/>
    </row>
    <row r="61" spans="1:7">
      <c r="A61" s="50"/>
      <c r="B61" s="73" t="s">
        <v>197</v>
      </c>
      <c r="C61" s="61" t="s">
        <v>198</v>
      </c>
      <c r="D61" s="49">
        <v>9000</v>
      </c>
      <c r="E61" s="49" t="s">
        <v>7</v>
      </c>
      <c r="F61" s="54">
        <v>0</v>
      </c>
      <c r="G61" s="3"/>
    </row>
    <row r="62" spans="1:7" ht="25.5" customHeight="1">
      <c r="A62" s="50"/>
      <c r="B62" s="74" t="s">
        <v>141</v>
      </c>
      <c r="C62" s="61" t="s">
        <v>199</v>
      </c>
      <c r="D62" s="49">
        <v>9000</v>
      </c>
      <c r="E62" s="49" t="s">
        <v>7</v>
      </c>
      <c r="F62" s="62">
        <v>0</v>
      </c>
      <c r="G62" s="3"/>
    </row>
    <row r="63" spans="1:7" ht="26.25" customHeight="1">
      <c r="A63" s="50"/>
      <c r="B63" s="73" t="s">
        <v>143</v>
      </c>
      <c r="C63" s="61" t="s">
        <v>200</v>
      </c>
      <c r="D63" s="49">
        <v>9000</v>
      </c>
      <c r="E63" s="49" t="s">
        <v>7</v>
      </c>
      <c r="F63" s="62">
        <v>0</v>
      </c>
      <c r="G63" s="3"/>
    </row>
    <row r="64" spans="1:7" ht="14.25" customHeight="1">
      <c r="A64" s="50"/>
      <c r="B64" s="73" t="s">
        <v>147</v>
      </c>
      <c r="C64" s="61" t="s">
        <v>201</v>
      </c>
      <c r="D64" s="49">
        <v>9000</v>
      </c>
      <c r="E64" s="49" t="s">
        <v>7</v>
      </c>
      <c r="F64" s="55">
        <v>0</v>
      </c>
      <c r="G64" s="3"/>
    </row>
    <row r="65" spans="1:7">
      <c r="A65" s="50"/>
      <c r="B65" s="73" t="s">
        <v>202</v>
      </c>
      <c r="C65" s="61" t="s">
        <v>203</v>
      </c>
      <c r="D65" s="49">
        <v>260800</v>
      </c>
      <c r="E65" s="49">
        <v>91839.24</v>
      </c>
      <c r="F65" s="55">
        <f t="shared" si="0"/>
        <v>35.214432515337421</v>
      </c>
      <c r="G65" s="3"/>
    </row>
    <row r="66" spans="1:7" ht="24" customHeight="1">
      <c r="A66" s="50"/>
      <c r="B66" s="73" t="s">
        <v>141</v>
      </c>
      <c r="C66" s="61" t="s">
        <v>204</v>
      </c>
      <c r="D66" s="49">
        <v>260800</v>
      </c>
      <c r="E66" s="49">
        <v>91839.24</v>
      </c>
      <c r="F66" s="54">
        <f t="shared" si="0"/>
        <v>35.214432515337421</v>
      </c>
      <c r="G66" s="3"/>
    </row>
    <row r="67" spans="1:7" ht="26.25" customHeight="1">
      <c r="A67" s="50"/>
      <c r="B67" s="73" t="s">
        <v>143</v>
      </c>
      <c r="C67" s="61" t="s">
        <v>205</v>
      </c>
      <c r="D67" s="49">
        <v>260800</v>
      </c>
      <c r="E67" s="49">
        <v>91839.24</v>
      </c>
      <c r="F67" s="62">
        <f t="shared" si="0"/>
        <v>35.214432515337421</v>
      </c>
      <c r="G67" s="3"/>
    </row>
    <row r="68" spans="1:7" ht="12.75" customHeight="1">
      <c r="A68" s="50"/>
      <c r="B68" s="73" t="s">
        <v>147</v>
      </c>
      <c r="C68" s="61" t="s">
        <v>206</v>
      </c>
      <c r="D68" s="49">
        <v>65287</v>
      </c>
      <c r="E68" s="49">
        <v>30306.09</v>
      </c>
      <c r="F68" s="55">
        <f t="shared" si="0"/>
        <v>46.419792608023037</v>
      </c>
      <c r="G68" s="3"/>
    </row>
    <row r="69" spans="1:7">
      <c r="A69" s="50"/>
      <c r="B69" s="73" t="s">
        <v>149</v>
      </c>
      <c r="C69" s="61" t="s">
        <v>207</v>
      </c>
      <c r="D69" s="49">
        <v>195513</v>
      </c>
      <c r="E69" s="49">
        <v>61533.15</v>
      </c>
      <c r="F69" s="55">
        <f t="shared" si="0"/>
        <v>31.472664221816455</v>
      </c>
      <c r="G69" s="3"/>
    </row>
    <row r="70" spans="1:7" ht="12.75" customHeight="1">
      <c r="A70" s="50"/>
      <c r="B70" s="74" t="s">
        <v>208</v>
      </c>
      <c r="C70" s="61" t="s">
        <v>209</v>
      </c>
      <c r="D70" s="49">
        <v>95000</v>
      </c>
      <c r="E70" s="49">
        <v>3600</v>
      </c>
      <c r="F70" s="54">
        <f t="shared" si="0"/>
        <v>3.7894736842105265</v>
      </c>
      <c r="G70" s="3"/>
    </row>
    <row r="71" spans="1:7" ht="24.75" customHeight="1">
      <c r="A71" s="50"/>
      <c r="B71" s="73" t="s">
        <v>141</v>
      </c>
      <c r="C71" s="61" t="s">
        <v>210</v>
      </c>
      <c r="D71" s="49">
        <v>95000</v>
      </c>
      <c r="E71" s="49">
        <v>3600</v>
      </c>
      <c r="F71" s="55">
        <f t="shared" si="0"/>
        <v>3.7894736842105265</v>
      </c>
      <c r="G71" s="3"/>
    </row>
    <row r="72" spans="1:7" ht="28.5" customHeight="1">
      <c r="A72" s="50"/>
      <c r="B72" s="73" t="s">
        <v>143</v>
      </c>
      <c r="C72" s="61" t="s">
        <v>211</v>
      </c>
      <c r="D72" s="49">
        <v>95000</v>
      </c>
      <c r="E72" s="49">
        <v>3600</v>
      </c>
      <c r="F72" s="54">
        <f t="shared" si="0"/>
        <v>3.7894736842105265</v>
      </c>
      <c r="G72" s="3"/>
    </row>
    <row r="73" spans="1:7" ht="15.75" customHeight="1">
      <c r="A73" s="50"/>
      <c r="B73" s="73" t="s">
        <v>147</v>
      </c>
      <c r="C73" s="61" t="s">
        <v>212</v>
      </c>
      <c r="D73" s="49">
        <v>95000</v>
      </c>
      <c r="E73" s="49">
        <v>3600</v>
      </c>
      <c r="F73" s="62">
        <f t="shared" si="0"/>
        <v>3.7894736842105265</v>
      </c>
      <c r="G73" s="3"/>
    </row>
    <row r="74" spans="1:7" ht="50.25" customHeight="1">
      <c r="A74" s="50"/>
      <c r="B74" s="73" t="s">
        <v>213</v>
      </c>
      <c r="C74" s="61" t="s">
        <v>214</v>
      </c>
      <c r="D74" s="49">
        <v>3000</v>
      </c>
      <c r="E74" s="49" t="s">
        <v>7</v>
      </c>
      <c r="F74" s="62">
        <v>0</v>
      </c>
      <c r="G74" s="3"/>
    </row>
    <row r="75" spans="1:7" ht="25.5" customHeight="1">
      <c r="A75" s="50"/>
      <c r="B75" s="74" t="s">
        <v>141</v>
      </c>
      <c r="C75" s="61" t="s">
        <v>215</v>
      </c>
      <c r="D75" s="49">
        <v>3000</v>
      </c>
      <c r="E75" s="49" t="s">
        <v>7</v>
      </c>
      <c r="F75" s="62">
        <v>0</v>
      </c>
      <c r="G75" s="3"/>
    </row>
    <row r="76" spans="1:7" ht="25.5" customHeight="1">
      <c r="A76" s="50"/>
      <c r="B76" s="73" t="s">
        <v>143</v>
      </c>
      <c r="C76" s="61" t="s">
        <v>216</v>
      </c>
      <c r="D76" s="49">
        <v>3000</v>
      </c>
      <c r="E76" s="49" t="s">
        <v>7</v>
      </c>
      <c r="F76" s="62">
        <v>0</v>
      </c>
      <c r="G76" s="3"/>
    </row>
    <row r="77" spans="1:7" ht="13.5" customHeight="1">
      <c r="A77" s="50"/>
      <c r="B77" s="73" t="s">
        <v>147</v>
      </c>
      <c r="C77" s="61" t="s">
        <v>217</v>
      </c>
      <c r="D77" s="49">
        <v>3000</v>
      </c>
      <c r="E77" s="49" t="s">
        <v>7</v>
      </c>
      <c r="F77" s="62">
        <v>0</v>
      </c>
      <c r="G77" s="3"/>
    </row>
    <row r="78" spans="1:7" ht="28.5" customHeight="1">
      <c r="A78" s="50"/>
      <c r="B78" s="73" t="s">
        <v>218</v>
      </c>
      <c r="C78" s="61" t="s">
        <v>219</v>
      </c>
      <c r="D78" s="49">
        <v>3000</v>
      </c>
      <c r="E78" s="49" t="s">
        <v>7</v>
      </c>
      <c r="F78" s="62">
        <v>0</v>
      </c>
      <c r="G78" s="3"/>
    </row>
    <row r="79" spans="1:7" ht="25.5" customHeight="1">
      <c r="A79" s="50"/>
      <c r="B79" s="74" t="s">
        <v>141</v>
      </c>
      <c r="C79" s="61" t="s">
        <v>220</v>
      </c>
      <c r="D79" s="49">
        <v>3000</v>
      </c>
      <c r="E79" s="49" t="s">
        <v>7</v>
      </c>
      <c r="F79" s="55">
        <v>0</v>
      </c>
      <c r="G79" s="3"/>
    </row>
    <row r="80" spans="1:7" ht="27" customHeight="1">
      <c r="A80" s="50"/>
      <c r="B80" s="73" t="s">
        <v>143</v>
      </c>
      <c r="C80" s="61" t="s">
        <v>221</v>
      </c>
      <c r="D80" s="49">
        <v>3000</v>
      </c>
      <c r="E80" s="49" t="s">
        <v>7</v>
      </c>
      <c r="F80" s="55">
        <v>0</v>
      </c>
      <c r="G80" s="3"/>
    </row>
    <row r="81" spans="1:7" ht="15" customHeight="1">
      <c r="A81" s="50"/>
      <c r="B81" s="73" t="s">
        <v>147</v>
      </c>
      <c r="C81" s="61" t="s">
        <v>222</v>
      </c>
      <c r="D81" s="49">
        <v>3000</v>
      </c>
      <c r="E81" s="49" t="s">
        <v>7</v>
      </c>
      <c r="F81" s="54">
        <v>0</v>
      </c>
      <c r="G81" s="3"/>
    </row>
    <row r="82" spans="1:7" ht="15" customHeight="1">
      <c r="A82" s="50"/>
      <c r="B82" s="73" t="s">
        <v>223</v>
      </c>
      <c r="C82" s="61" t="s">
        <v>224</v>
      </c>
      <c r="D82" s="49">
        <v>73200</v>
      </c>
      <c r="E82" s="49">
        <v>17390.28</v>
      </c>
      <c r="F82" s="55">
        <f t="shared" ref="F82:F85" si="1">E82/D82*100</f>
        <v>23.757213114754098</v>
      </c>
      <c r="G82" s="3"/>
    </row>
    <row r="83" spans="1:7" ht="14.25" customHeight="1">
      <c r="A83" s="50"/>
      <c r="B83" s="73" t="s">
        <v>225</v>
      </c>
      <c r="C83" s="61" t="s">
        <v>226</v>
      </c>
      <c r="D83" s="49">
        <v>73200</v>
      </c>
      <c r="E83" s="49">
        <v>17390.28</v>
      </c>
      <c r="F83" s="54">
        <f t="shared" si="1"/>
        <v>23.757213114754098</v>
      </c>
      <c r="G83" s="3"/>
    </row>
    <row r="84" spans="1:7" ht="14.25" customHeight="1">
      <c r="A84" s="50"/>
      <c r="B84" s="73" t="s">
        <v>227</v>
      </c>
      <c r="C84" s="61" t="s">
        <v>228</v>
      </c>
      <c r="D84" s="49">
        <v>73200</v>
      </c>
      <c r="E84" s="49">
        <v>17390.28</v>
      </c>
      <c r="F84" s="55">
        <f t="shared" si="1"/>
        <v>23.757213114754098</v>
      </c>
      <c r="G84" s="3"/>
    </row>
    <row r="85" spans="1:7" ht="15" customHeight="1">
      <c r="A85" s="50"/>
      <c r="B85" s="73" t="s">
        <v>229</v>
      </c>
      <c r="C85" s="63" t="s">
        <v>230</v>
      </c>
      <c r="D85" s="65">
        <v>73200</v>
      </c>
      <c r="E85" s="65">
        <v>17390.28</v>
      </c>
      <c r="F85" s="54">
        <f t="shared" si="1"/>
        <v>23.757213114754098</v>
      </c>
      <c r="G85" s="3"/>
    </row>
    <row r="86" spans="1:7" ht="12.95" customHeight="1">
      <c r="A86" s="50"/>
      <c r="B86" s="75"/>
      <c r="C86" s="67"/>
      <c r="D86" s="67"/>
      <c r="E86" s="67"/>
      <c r="F86" s="70"/>
      <c r="G86" s="3"/>
    </row>
    <row r="87" spans="1:7" ht="15.75" customHeight="1" thickBot="1">
      <c r="A87" s="50"/>
      <c r="B87" s="76" t="s">
        <v>231</v>
      </c>
      <c r="C87" s="64" t="s">
        <v>122</v>
      </c>
      <c r="D87" s="66" t="s">
        <v>122</v>
      </c>
      <c r="E87" s="68">
        <v>-144770.5</v>
      </c>
      <c r="F87" s="69" t="s">
        <v>7</v>
      </c>
      <c r="G87" s="3"/>
    </row>
    <row r="88" spans="1:7" ht="15" customHeight="1">
      <c r="B88" s="51"/>
      <c r="C88" s="5"/>
      <c r="D88" s="5"/>
      <c r="E88" s="5"/>
      <c r="F88" s="5"/>
      <c r="G88" s="3"/>
    </row>
  </sheetData>
  <mergeCells count="6">
    <mergeCell ref="F4:F9"/>
    <mergeCell ref="B2:F2"/>
    <mergeCell ref="B4:B9"/>
    <mergeCell ref="C4:C9"/>
    <mergeCell ref="D4:D9"/>
    <mergeCell ref="E4:E9"/>
  </mergeCells>
  <pageMargins left="0.59055118110236227" right="0" top="0.39370078740157483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H26"/>
  <sheetViews>
    <sheetView tabSelected="1" zoomScaleNormal="100" zoomScaleSheetLayoutView="100" workbookViewId="0">
      <selection activeCell="J24" sqref="J24"/>
    </sheetView>
  </sheetViews>
  <sheetFormatPr defaultRowHeight="15"/>
  <cols>
    <col min="1" max="1" width="0.85546875" style="1" customWidth="1"/>
    <col min="2" max="2" width="20.7109375" style="1" customWidth="1"/>
    <col min="3" max="3" width="38.28515625" style="1" customWidth="1"/>
    <col min="4" max="4" width="21.7109375" style="1" customWidth="1"/>
    <col min="5" max="5" width="13.5703125" style="1" customWidth="1"/>
    <col min="6" max="6" width="12.5703125" style="1" customWidth="1"/>
    <col min="7" max="7" width="11.42578125" style="1" customWidth="1"/>
    <col min="8" max="8" width="9.140625" style="1" customWidth="1"/>
    <col min="9" max="16384" width="9.140625" style="1"/>
  </cols>
  <sheetData>
    <row r="1" spans="2:8" ht="15" customHeight="1">
      <c r="B1" s="3"/>
      <c r="C1" s="3"/>
      <c r="D1" s="3"/>
      <c r="E1" s="3"/>
      <c r="F1" s="3"/>
      <c r="G1" s="3"/>
      <c r="H1" s="3"/>
    </row>
    <row r="2" spans="2:8" ht="12.75" customHeight="1">
      <c r="B2" s="106" t="s">
        <v>232</v>
      </c>
      <c r="C2" s="107"/>
      <c r="D2" s="107"/>
      <c r="E2" s="107"/>
      <c r="F2" s="107"/>
      <c r="G2" s="107"/>
      <c r="H2" s="3"/>
    </row>
    <row r="3" spans="2:8" ht="11.85" customHeight="1" thickBot="1">
      <c r="B3" s="6"/>
      <c r="C3" s="6"/>
      <c r="D3" s="7"/>
      <c r="E3" s="8"/>
      <c r="F3" s="9"/>
      <c r="G3" s="9"/>
      <c r="H3" s="3"/>
    </row>
    <row r="4" spans="2:8" ht="12" customHeight="1">
      <c r="B4" s="117" t="s">
        <v>233</v>
      </c>
      <c r="C4" s="118"/>
      <c r="D4" s="123" t="s">
        <v>234</v>
      </c>
      <c r="E4" s="123" t="s">
        <v>261</v>
      </c>
      <c r="F4" s="115" t="s">
        <v>3</v>
      </c>
      <c r="G4" s="101" t="s">
        <v>262</v>
      </c>
      <c r="H4" s="3"/>
    </row>
    <row r="5" spans="2:8" ht="11.85" customHeight="1">
      <c r="B5" s="119"/>
      <c r="C5" s="120"/>
      <c r="D5" s="124"/>
      <c r="E5" s="124"/>
      <c r="F5" s="116"/>
      <c r="G5" s="102"/>
      <c r="H5" s="3"/>
    </row>
    <row r="6" spans="2:8" ht="29.25" customHeight="1">
      <c r="B6" s="119"/>
      <c r="C6" s="120"/>
      <c r="D6" s="124"/>
      <c r="E6" s="124"/>
      <c r="F6" s="116"/>
      <c r="G6" s="102"/>
      <c r="H6" s="3"/>
    </row>
    <row r="7" spans="2:8" ht="12.75" customHeight="1">
      <c r="B7" s="125">
        <v>1</v>
      </c>
      <c r="C7" s="126"/>
      <c r="D7" s="78">
        <v>2</v>
      </c>
      <c r="E7" s="78">
        <v>3</v>
      </c>
      <c r="F7" s="78">
        <v>4</v>
      </c>
      <c r="G7" s="19">
        <v>5</v>
      </c>
      <c r="H7" s="3"/>
    </row>
    <row r="8" spans="2:8" ht="16.5" customHeight="1">
      <c r="B8" s="127" t="s">
        <v>235</v>
      </c>
      <c r="C8" s="128"/>
      <c r="D8" s="79" t="s">
        <v>122</v>
      </c>
      <c r="E8" s="80">
        <v>109100</v>
      </c>
      <c r="F8" s="80">
        <v>144770.5</v>
      </c>
      <c r="G8" s="81">
        <f>F8/E8*100</f>
        <v>132.69523373052246</v>
      </c>
      <c r="H8" s="3"/>
    </row>
    <row r="9" spans="2:8" ht="12.95" customHeight="1">
      <c r="B9" s="121" t="s">
        <v>8</v>
      </c>
      <c r="C9" s="122"/>
      <c r="D9" s="82"/>
      <c r="E9" s="83"/>
      <c r="F9" s="83"/>
      <c r="G9" s="81"/>
      <c r="H9" s="3"/>
    </row>
    <row r="10" spans="2:8" ht="15" customHeight="1">
      <c r="B10" s="129" t="s">
        <v>236</v>
      </c>
      <c r="C10" s="130"/>
      <c r="D10" s="79" t="s">
        <v>122</v>
      </c>
      <c r="E10" s="80">
        <v>109100</v>
      </c>
      <c r="F10" s="80" t="s">
        <v>7</v>
      </c>
      <c r="G10" s="81">
        <v>0</v>
      </c>
      <c r="H10" s="3"/>
    </row>
    <row r="11" spans="2:8" ht="15" customHeight="1">
      <c r="B11" s="121" t="s">
        <v>237</v>
      </c>
      <c r="C11" s="122"/>
      <c r="D11" s="84"/>
      <c r="E11" s="85"/>
      <c r="F11" s="85"/>
      <c r="G11" s="81"/>
      <c r="H11" s="3"/>
    </row>
    <row r="12" spans="2:8" ht="15.2" customHeight="1">
      <c r="B12" s="121" t="s">
        <v>238</v>
      </c>
      <c r="C12" s="122"/>
      <c r="D12" s="84" t="s">
        <v>239</v>
      </c>
      <c r="E12" s="80">
        <v>109100</v>
      </c>
      <c r="F12" s="80" t="s">
        <v>7</v>
      </c>
      <c r="G12" s="81">
        <v>0</v>
      </c>
      <c r="H12" s="3"/>
    </row>
    <row r="13" spans="2:8" ht="26.25" customHeight="1">
      <c r="B13" s="121" t="s">
        <v>240</v>
      </c>
      <c r="C13" s="122"/>
      <c r="D13" s="84" t="s">
        <v>241</v>
      </c>
      <c r="E13" s="80">
        <v>109100</v>
      </c>
      <c r="F13" s="80" t="s">
        <v>7</v>
      </c>
      <c r="G13" s="81">
        <v>0</v>
      </c>
      <c r="H13" s="3"/>
    </row>
    <row r="14" spans="2:8" ht="27" customHeight="1">
      <c r="B14" s="139" t="s">
        <v>242</v>
      </c>
      <c r="C14" s="140"/>
      <c r="D14" s="84" t="s">
        <v>243</v>
      </c>
      <c r="E14" s="80">
        <v>109100</v>
      </c>
      <c r="F14" s="80" t="s">
        <v>7</v>
      </c>
      <c r="G14" s="86">
        <v>0</v>
      </c>
      <c r="H14" s="3"/>
    </row>
    <row r="15" spans="2:8" ht="12.75" customHeight="1">
      <c r="B15" s="141" t="s">
        <v>266</v>
      </c>
      <c r="C15" s="142"/>
      <c r="D15" s="84" t="s">
        <v>265</v>
      </c>
      <c r="E15" s="85" t="s">
        <v>7</v>
      </c>
      <c r="F15" s="87">
        <f>F16+F21</f>
        <v>144770.5</v>
      </c>
      <c r="G15" s="81">
        <v>0</v>
      </c>
      <c r="H15" s="10"/>
    </row>
    <row r="16" spans="2:8" ht="14.1" customHeight="1">
      <c r="B16" s="133" t="s">
        <v>244</v>
      </c>
      <c r="C16" s="134"/>
      <c r="D16" s="59"/>
      <c r="E16" s="85">
        <v>-20403600</v>
      </c>
      <c r="F16" s="87">
        <f>F17</f>
        <v>-7352292.9000000004</v>
      </c>
      <c r="G16" s="81">
        <f t="shared" ref="G16:G25" si="0">F16/E16*100</f>
        <v>36.034292477798033</v>
      </c>
      <c r="H16" s="3"/>
    </row>
    <row r="17" spans="2:8" ht="15.2" customHeight="1">
      <c r="B17" s="131" t="s">
        <v>267</v>
      </c>
      <c r="C17" s="132"/>
      <c r="D17" s="59" t="s">
        <v>245</v>
      </c>
      <c r="E17" s="85">
        <v>-20403600</v>
      </c>
      <c r="F17" s="87">
        <f>F18</f>
        <v>-7352292.9000000004</v>
      </c>
      <c r="G17" s="81">
        <f t="shared" si="0"/>
        <v>36.034292477798033</v>
      </c>
      <c r="H17" s="3"/>
    </row>
    <row r="18" spans="2:8" ht="15.2" customHeight="1">
      <c r="B18" s="135" t="s">
        <v>268</v>
      </c>
      <c r="C18" s="136"/>
      <c r="D18" s="59" t="s">
        <v>246</v>
      </c>
      <c r="E18" s="85">
        <v>-20403600</v>
      </c>
      <c r="F18" s="87">
        <f>F19</f>
        <v>-7352292.9000000004</v>
      </c>
      <c r="G18" s="81">
        <f t="shared" si="0"/>
        <v>36.034292477798033</v>
      </c>
      <c r="H18" s="3"/>
    </row>
    <row r="19" spans="2:8" ht="15.2" customHeight="1">
      <c r="B19" s="137" t="s">
        <v>269</v>
      </c>
      <c r="C19" s="138"/>
      <c r="D19" s="59" t="s">
        <v>247</v>
      </c>
      <c r="E19" s="85">
        <v>-20403600</v>
      </c>
      <c r="F19" s="87">
        <f>F20</f>
        <v>-7352292.9000000004</v>
      </c>
      <c r="G19" s="81">
        <f t="shared" si="0"/>
        <v>36.034292477798033</v>
      </c>
      <c r="H19" s="3"/>
    </row>
    <row r="20" spans="2:8" ht="25.5" customHeight="1">
      <c r="B20" s="145" t="s">
        <v>270</v>
      </c>
      <c r="C20" s="146"/>
      <c r="D20" s="59" t="s">
        <v>248</v>
      </c>
      <c r="E20" s="85">
        <v>-20403600</v>
      </c>
      <c r="F20" s="87">
        <v>-7352292.9000000004</v>
      </c>
      <c r="G20" s="81">
        <f t="shared" si="0"/>
        <v>36.034292477798033</v>
      </c>
      <c r="H20" s="3"/>
    </row>
    <row r="21" spans="2:8" ht="14.1" customHeight="1">
      <c r="B21" s="133" t="s">
        <v>249</v>
      </c>
      <c r="C21" s="134"/>
      <c r="D21" s="59"/>
      <c r="E21" s="85">
        <v>20403600</v>
      </c>
      <c r="F21" s="87">
        <f>F22</f>
        <v>7497063.4000000004</v>
      </c>
      <c r="G21" s="81">
        <f t="shared" si="0"/>
        <v>36.743826579623203</v>
      </c>
      <c r="H21" s="3"/>
    </row>
    <row r="22" spans="2:8" ht="15.2" customHeight="1">
      <c r="B22" s="131" t="s">
        <v>271</v>
      </c>
      <c r="C22" s="132"/>
      <c r="D22" s="59" t="s">
        <v>250</v>
      </c>
      <c r="E22" s="85">
        <v>20403600</v>
      </c>
      <c r="F22" s="87">
        <f>F23</f>
        <v>7497063.4000000004</v>
      </c>
      <c r="G22" s="81">
        <f t="shared" si="0"/>
        <v>36.743826579623203</v>
      </c>
      <c r="H22" s="3"/>
    </row>
    <row r="23" spans="2:8" ht="15.2" customHeight="1">
      <c r="B23" s="135" t="s">
        <v>272</v>
      </c>
      <c r="C23" s="136"/>
      <c r="D23" s="59" t="s">
        <v>251</v>
      </c>
      <c r="E23" s="85">
        <v>20403600</v>
      </c>
      <c r="F23" s="87">
        <f>F24</f>
        <v>7497063.4000000004</v>
      </c>
      <c r="G23" s="81">
        <f t="shared" si="0"/>
        <v>36.743826579623203</v>
      </c>
      <c r="H23" s="3"/>
    </row>
    <row r="24" spans="2:8" ht="15.2" customHeight="1">
      <c r="B24" s="137" t="s">
        <v>273</v>
      </c>
      <c r="C24" s="138"/>
      <c r="D24" s="59" t="s">
        <v>252</v>
      </c>
      <c r="E24" s="85">
        <v>20403600</v>
      </c>
      <c r="F24" s="87">
        <f>F25</f>
        <v>7497063.4000000004</v>
      </c>
      <c r="G24" s="81">
        <f t="shared" si="0"/>
        <v>36.743826579623203</v>
      </c>
      <c r="H24" s="3"/>
    </row>
    <row r="25" spans="2:8" ht="24.75" customHeight="1" thickBot="1">
      <c r="B25" s="143" t="s">
        <v>253</v>
      </c>
      <c r="C25" s="144"/>
      <c r="D25" s="59" t="s">
        <v>254</v>
      </c>
      <c r="E25" s="85">
        <v>20403600</v>
      </c>
      <c r="F25" s="87">
        <v>7497063.4000000004</v>
      </c>
      <c r="G25" s="88">
        <f t="shared" si="0"/>
        <v>36.743826579623203</v>
      </c>
      <c r="H25" s="3"/>
    </row>
    <row r="26" spans="2:8" ht="9" customHeight="1">
      <c r="B26" s="77"/>
      <c r="C26" s="77"/>
      <c r="D26" s="11"/>
      <c r="E26" s="11"/>
      <c r="F26" s="11"/>
      <c r="G26" s="11"/>
      <c r="H26" s="3"/>
    </row>
  </sheetData>
  <mergeCells count="25">
    <mergeCell ref="B24:C24"/>
    <mergeCell ref="B25:C25"/>
    <mergeCell ref="B20:C20"/>
    <mergeCell ref="B21:C21"/>
    <mergeCell ref="B22:C22"/>
    <mergeCell ref="B23:C23"/>
    <mergeCell ref="B17:C17"/>
    <mergeCell ref="B16:C16"/>
    <mergeCell ref="B18:C18"/>
    <mergeCell ref="B19:C19"/>
    <mergeCell ref="B13:C13"/>
    <mergeCell ref="B14:C14"/>
    <mergeCell ref="B15:C15"/>
    <mergeCell ref="F4:F6"/>
    <mergeCell ref="G4:G6"/>
    <mergeCell ref="B2:G2"/>
    <mergeCell ref="B4:C6"/>
    <mergeCell ref="B12:C12"/>
    <mergeCell ref="D4:D6"/>
    <mergeCell ref="E4:E6"/>
    <mergeCell ref="B7:C7"/>
    <mergeCell ref="B8:C8"/>
    <mergeCell ref="B9:C9"/>
    <mergeCell ref="B10:C10"/>
    <mergeCell ref="B11:C11"/>
  </mergeCells>
  <pageMargins left="0.59055118110236227" right="0" top="0.39370078740157483" bottom="0.31496062992125984" header="0.31496062992125984" footer="0.31496062992125984"/>
  <pageSetup paperSize="9" scale="8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4818471-E9DF-41FA-A832-2783FB3DD33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home</cp:lastModifiedBy>
  <cp:lastPrinted>2022-04-18T11:55:29Z</cp:lastPrinted>
  <dcterms:created xsi:type="dcterms:W3CDTF">2022-04-11T08:10:25Z</dcterms:created>
  <dcterms:modified xsi:type="dcterms:W3CDTF">2022-04-18T11:56:59Z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SV_0503127M_20201231_3.xlsx</vt:lpwstr>
  </property>
  <property fmtid="{D5CDD505-2E9C-101B-9397-08002B2CF9AE}" pid="3" name="Название отчета">
    <vt:lpwstr>SV_0503127M_20201231_3.xlsx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