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25" windowWidth="19440" windowHeight="813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2">Источники!$A$1:$G$22</definedName>
    <definedName name="_xlnm.Print_Area" localSheetId="1">Расходы!$A$1:$F$128</definedName>
  </definedNames>
  <calcPr calcId="144525"/>
</workbook>
</file>

<file path=xl/calcChain.xml><?xml version="1.0" encoding="utf-8"?>
<calcChain xmlns="http://schemas.openxmlformats.org/spreadsheetml/2006/main">
  <c r="G13" i="4" l="1"/>
  <c r="G14" i="4"/>
  <c r="G15" i="4"/>
  <c r="G16" i="4"/>
  <c r="G17" i="4"/>
  <c r="G18" i="4"/>
  <c r="G19" i="4"/>
  <c r="G20" i="4"/>
  <c r="G21" i="4"/>
  <c r="G8" i="4"/>
  <c r="F16" i="4"/>
  <c r="F15" i="4" s="1"/>
  <c r="F14" i="4" s="1"/>
  <c r="F13" i="4" s="1"/>
  <c r="F20" i="4"/>
  <c r="F19" i="4" s="1"/>
  <c r="F18" i="4" s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40" i="3"/>
  <c r="F41" i="3"/>
  <c r="F42" i="3"/>
  <c r="F43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73" i="3"/>
  <c r="F74" i="3"/>
  <c r="F75" i="3"/>
  <c r="F76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10" i="3"/>
  <c r="F111" i="3"/>
  <c r="F112" i="3"/>
  <c r="F113" i="3"/>
  <c r="F114" i="3"/>
  <c r="F115" i="3"/>
  <c r="F116" i="3"/>
  <c r="F117" i="3"/>
  <c r="F8" i="3"/>
  <c r="F20" i="2"/>
  <c r="F21" i="2"/>
  <c r="F22" i="2"/>
  <c r="F23" i="2"/>
  <c r="F24" i="2"/>
  <c r="F27" i="2"/>
  <c r="F28" i="2"/>
  <c r="F31" i="2"/>
  <c r="F32" i="2"/>
  <c r="F37" i="2"/>
  <c r="F38" i="2"/>
  <c r="F39" i="2"/>
  <c r="F40" i="2"/>
  <c r="F42" i="2"/>
  <c r="F43" i="2"/>
  <c r="F44" i="2"/>
  <c r="F45" i="2"/>
  <c r="F47" i="2"/>
  <c r="F48" i="2"/>
  <c r="F49" i="2"/>
  <c r="F51" i="2"/>
  <c r="F52" i="2"/>
  <c r="F53" i="2"/>
  <c r="F54" i="2"/>
  <c r="F55" i="2"/>
  <c r="F59" i="2"/>
  <c r="F60" i="2"/>
  <c r="F64" i="2"/>
  <c r="F67" i="2"/>
  <c r="F68" i="2"/>
  <c r="F69" i="2"/>
  <c r="F70" i="2"/>
  <c r="F71" i="2"/>
  <c r="F72" i="2"/>
  <c r="F73" i="2"/>
  <c r="F18" i="2"/>
</calcChain>
</file>

<file path=xl/sharedStrings.xml><?xml version="1.0" encoding="utf-8"?>
<sst xmlns="http://schemas.openxmlformats.org/spreadsheetml/2006/main" count="450" uniqueCount="307">
  <si>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</si>
  <si>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</si>
  <si>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</si>
  <si>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</si>
  <si>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</si>
  <si>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</si>
  <si>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</si>
  <si>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</si>
  <si>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</si>
  <si>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</si>
  <si>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</si>
  <si>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</si>
  <si>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</si>
  <si>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</si>
  <si>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</si>
  <si>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</si>
  <si>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</si>
  <si>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</si>
  <si>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</si>
  <si>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</si>
  <si>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</si>
  <si>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</si>
  <si>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</si>
  <si>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</si>
  <si>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</si>
  <si>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</si>
  <si>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</si>
  <si>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</si>
  <si>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</si>
  <si>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</si>
  <si>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</si>
  <si>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</si>
  <si>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</si>
  <si>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</si>
  <si>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</si>
  <si>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</si>
  <si>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</si>
  <si>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</si>
  <si>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</si>
  <si>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</si>
  <si>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</si>
  <si>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</si>
  <si>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</si>
  <si>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</si>
  <si>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</si>
  <si>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</si>
  <si>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</si>
  <si>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</si>
  <si>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</si>
  <si>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</si>
  <si>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</si>
  <si>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</si>
  <si>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</si>
  <si>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</si>
  <si>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</si>
  <si>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</si>
  <si>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</si>
  <si>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</si>
  <si>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</si>
  <si>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</si>
  <si>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</si>
  <si>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</si>
  <si>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</si>
  <si>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</si>
  <si>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</si>
  <si>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</si>
  <si>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</si>
  <si>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</si>
  <si>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</si>
  <si>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</si>
  <si>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</si>
  <si>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</si>
  <si>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</si>
  <si>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</si>
  <si>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</si>
  <si>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</si>
  <si>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</si>
  <si>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</si>
  <si>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</si>
  <si>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</si>
  <si>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</si>
  <si>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</si>
  <si>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</si>
  <si>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</si>
  <si>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</si>
  <si>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</si>
  <si>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</si>
  <si>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</si>
  <si>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</si>
  <si>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</si>
  <si>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</si>
  <si>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</si>
  <si>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</si>
  <si>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</si>
  <si>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</si>
  <si>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</si>
  <si>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</si>
  <si>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</si>
  <si>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</si>
  <si>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</si>
  <si>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</si>
  <si>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</si>
  <si>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</si>
  <si>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</si>
  <si>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</si>
  <si>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</si>
  <si>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</si>
  <si>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</si>
  <si>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</si>
  <si>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</si>
  <si>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</si>
  <si>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</si>
  <si>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</si>
  <si>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</si>
  <si>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</si>
  <si>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</si>
  <si>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</si>
  <si>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</si>
  <si>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</si>
  <si>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</si>
  <si>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91001046510041140000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</si>
  <si>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</si>
  <si>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91001046510041140100</t>
  </si>
  <si>
    <t>Расходы на выплаты персоналу государственных (муниципальных) органов</t>
  </si>
  <si>
    <t>91001046510041140120</t>
  </si>
  <si>
    <t>Фонд оплаты труда государственных (муниципальных) органов</t>
  </si>
  <si>
    <t>91001046510041140121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</si>
  <si>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</si>
  <si>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91001046510041140129</t>
  </si>
  <si>
    <t>Расходы на выплаты по оплате труда работников органов местного самоуправления Республики Мордовия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</si>
  <si>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</si>
  <si>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</si>
  <si>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</si>
  <si>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</si>
  <si>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</si>
  <si>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 Республики Мордовия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</si>
  <si>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</si>
  <si>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</si>
  <si>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</si>
  <si>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</si>
  <si>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</si>
  <si>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</si>
  <si>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</si>
  <si>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Закупка энергетических ресурсов</t>
  </si>
  <si>
    <t>91001046520041120247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</si>
  <si>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</si>
  <si>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</si>
  <si>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</si>
  <si>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</si>
  <si>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</si>
  <si>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</si>
  <si>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</si>
  <si>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</si>
  <si>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Уплата иных платежей</t>
  </si>
  <si>
    <t>91001046520041120853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</si>
  <si>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</si>
  <si>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91001046520044501000</t>
  </si>
  <si>
    <t>Межбюджетные трансферты</t>
  </si>
  <si>
    <t>91001046520044501500</t>
  </si>
  <si>
    <t>91001046520044501540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</si>
  <si>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</si>
  <si>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91001048910077150000</t>
  </si>
  <si>
    <t>91001048910077150200</t>
  </si>
  <si>
    <t>91001048910077150240</t>
  </si>
  <si>
    <t>91001048910077150244</t>
  </si>
  <si>
    <t>Резервные фонды</t>
  </si>
  <si>
    <t>91001118910041180000</t>
  </si>
  <si>
    <t>91001118910041180800</t>
  </si>
  <si>
    <t>Резервные средства</t>
  </si>
  <si>
    <t>91001118910041180870</t>
  </si>
  <si>
    <t>Мероприятия в сфере муниципального управления</t>
  </si>
  <si>
    <t>91001138910041210000</t>
  </si>
  <si>
    <t>91001138910041210200</t>
  </si>
  <si>
    <t>91001138910041210240</t>
  </si>
  <si>
    <t>91001138910041210244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</si>
  <si>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</si>
  <si>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91001138910041220000</t>
  </si>
  <si>
    <t>91001138910041220800</t>
  </si>
  <si>
    <t>91001138910041220850</t>
  </si>
  <si>
    <t>91001138910041220853</t>
  </si>
  <si>
    <t>Капитальные вложения в объекты государственной (муниципальной)собственности</t>
  </si>
  <si>
    <t>91001138910042200000</t>
  </si>
  <si>
    <t>91001138910042200200</t>
  </si>
  <si>
    <t>91001138910042200240</t>
  </si>
  <si>
    <t>91001138910042200244</t>
  </si>
  <si>
    <t>Осуществление первичного воинского учета на территориях, где отсутствуют военные комиссариаты.</t>
  </si>
  <si>
    <t>91002038910051180000</t>
  </si>
  <si>
    <t>91002038910051180100</t>
  </si>
  <si>
    <t>91002038910051180120</t>
  </si>
  <si>
    <t>91002038910051180121</t>
  </si>
  <si>
    <t>91002038910051180129</t>
  </si>
  <si>
    <t>Мероприятия по обеспечению пожарной безопасности</t>
  </si>
  <si>
    <t>91003108910042120000</t>
  </si>
  <si>
    <t>91003108910042120200</t>
  </si>
  <si>
    <t>91003108910042120240</t>
  </si>
  <si>
    <t>91003108910042120244</t>
  </si>
  <si>
    <t>администрация</t>
  </si>
  <si>
    <t>91004091300144102000</t>
  </si>
  <si>
    <t>91004091300144102200</t>
  </si>
  <si>
    <t>91004091300144102240</t>
  </si>
  <si>
    <t>91004091300144102244</t>
  </si>
  <si>
    <t>Мероприятия по землеустройству и землепользованию</t>
  </si>
  <si>
    <t>91004128910042370000</t>
  </si>
  <si>
    <t>91004128910042370200</t>
  </si>
  <si>
    <t>91004128910042370240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</si>
  <si>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</si>
  <si>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91004128910042370245</t>
  </si>
  <si>
    <t>91004128910044107000</t>
  </si>
  <si>
    <t>91004128910044107200</t>
  </si>
  <si>
    <t>91004128910044107240</t>
  </si>
  <si>
    <t>91004128910044107245</t>
  </si>
  <si>
    <t>Благоустройство сельских территорий (Взносы на капитальный ремонт МКД)</t>
  </si>
  <si>
    <t>91005018910042360000</t>
  </si>
  <si>
    <t>91005018910042360200</t>
  </si>
  <si>
    <t>91005018910042360240</t>
  </si>
  <si>
    <t>91005018910042360244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</si>
  <si>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</si>
  <si>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91005018910044103000</t>
  </si>
  <si>
    <t>91005018910044103200</t>
  </si>
  <si>
    <t>91005018910044103240</t>
  </si>
  <si>
    <t>91005018910044103244</t>
  </si>
  <si>
    <t>910050212101S6140000</t>
  </si>
  <si>
    <t>910050212101S6140200</t>
  </si>
  <si>
    <t>910050212101S6140240</t>
  </si>
  <si>
    <t>910050212101S6140244</t>
  </si>
  <si>
    <t>Прочие закупки товаров и услуг</t>
  </si>
  <si>
    <t>91005028910044101000</t>
  </si>
  <si>
    <t>91005028910044101200</t>
  </si>
  <si>
    <t>91005028910044101240</t>
  </si>
  <si>
    <t>91005028910044101244</t>
  </si>
  <si>
    <t>Уличное освещение</t>
  </si>
  <si>
    <t>91005038910043010000</t>
  </si>
  <si>
    <t>91005038910043010200</t>
  </si>
  <si>
    <t>91005038910043010240</t>
  </si>
  <si>
    <t>91005038910043010244</t>
  </si>
  <si>
    <t>91005038910043010247</t>
  </si>
  <si>
    <t>Организация и содержание мест захоронения</t>
  </si>
  <si>
    <t>91005038910043030000</t>
  </si>
  <si>
    <t>91005038910043030200</t>
  </si>
  <si>
    <t>91005038910043030240</t>
  </si>
  <si>
    <t>91005038910043030244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</si>
  <si>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</si>
  <si>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</si>
  <si>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</si>
  <si>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</si>
  <si>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</si>
  <si>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</si>
  <si>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91005038910044104000</t>
  </si>
  <si>
    <t>91005038910044104200</t>
  </si>
  <si>
    <t>91005038910044104240</t>
  </si>
  <si>
    <t>91005038910044104244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</si>
  <si>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</si>
  <si>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91005038910044106000</t>
  </si>
  <si>
    <t>91005038910044106200</t>
  </si>
  <si>
    <t>91005038910044106240</t>
  </si>
  <si>
    <t>91005038910044106244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</si>
  <si>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</si>
  <si>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</si>
  <si>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</si>
  <si>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</si>
  <si>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</si>
  <si>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</si>
  <si>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</si>
  <si>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</si>
  <si>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</si>
  <si>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</si>
  <si>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</si>
  <si>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</si>
  <si>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</si>
  <si>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</si>
  <si>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</si>
  <si>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</si>
  <si>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</si>
  <si>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</si>
  <si>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</si>
  <si>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</si>
  <si>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</si>
  <si>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</si>
  <si>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</si>
  <si>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</si>
  <si>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</si>
  <si>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</si>
  <si>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91001050200000000500</t>
  </si>
  <si>
    <t xml:space="preserve">  Увеличение прочих остатков денежных средств бюджетов</t>
  </si>
  <si>
    <t>91001050201000000510</t>
  </si>
  <si>
    <t xml:space="preserve">  Увеличение прочих остатков денежных средств бюджетов сельских поселений</t>
  </si>
  <si>
    <t>91001050201100000510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</si>
  <si>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</si>
  <si>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</si>
  <si>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</si>
  <si>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91001050200000000600</t>
  </si>
  <si>
    <t xml:space="preserve">  Уменьшение прочих остатков денежных средств бюджетов</t>
  </si>
  <si>
    <t>91001050201000000610</t>
  </si>
  <si>
    <t xml:space="preserve">  Уменьшение прочих остатков денежных средств бюджетов сельских поселений</t>
  </si>
  <si>
    <t>91001050201100000610</t>
  </si>
  <si>
    <t>Приложение</t>
  </si>
  <si>
    <t>к постановлению Администрации</t>
  </si>
  <si>
    <t>Берсеневского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</si>
  <si>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</si>
  <si>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</si>
  <si>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                    (в рублях)</t>
  </si>
  <si>
    <t>Утверждено</t>
  </si>
  <si>
    <t>Процент исполнения</t>
  </si>
  <si>
    <t>3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</si>
  <si>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</t>
  </si>
  <si>
    <t>Отчет об исполнении бюджета Берсеневского сельского поселения Лямбирского муниципального района Республики Мордовия за II квартал 2022 года</t>
  </si>
  <si>
    <t>"15"июля 2022 г.№233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</si>
</sst>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6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</cellStyleXfs>
  <cellXfs count="1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23" fillId="0" borderId="1" xfId="40" applyNumberFormat="1" applyFont="1" applyFill="1" applyBorder="1" applyAlignment="1" applyProtection="1">
      <alignment horizontal="right" wrapText="1"/>
    </xf>
    <xf numFmtId="0" fontId="15" fillId="0" borderId="44" xfId="28" applyNumberFormat="1" applyFont="1" applyBorder="1" applyAlignment="1" applyProtection="1">
      <alignment horizontal="center" vertical="top"/>
    </xf>
    <xf numFmtId="0" fontId="15" fillId="0" borderId="48" xfId="3" applyNumberFormat="1" applyFont="1" applyBorder="1" applyAlignment="1" applyProtection="1">
      <alignment horizontal="center"/>
    </xf>
    <xf numFmtId="165" fontId="15" fillId="0" borderId="11" xfId="40" applyNumberFormat="1" applyFont="1" applyProtection="1">
      <alignment horizontal="right" vertical="center" shrinkToFit="1"/>
    </xf>
    <xf numFmtId="4" fontId="15" fillId="0" borderId="22" xfId="45" applyNumberFormat="1" applyFont="1" applyProtection="1">
      <alignment horizontal="right" shrinkToFit="1"/>
    </xf>
    <xf numFmtId="0" fontId="0" fillId="0" borderId="49" xfId="0" applyBorder="1" applyProtection="1">
      <protection locked="0"/>
    </xf>
    <xf numFmtId="0" fontId="0" fillId="0" borderId="50" xfId="0" applyBorder="1" applyProtection="1">
      <protection locked="0"/>
    </xf>
    <xf numFmtId="4" fontId="15" fillId="0" borderId="52" xfId="45" applyNumberFormat="1" applyFont="1" applyBorder="1" applyProtection="1">
      <alignment horizontal="right" shrinkToFit="1"/>
    </xf>
    <xf numFmtId="4" fontId="15" fillId="0" borderId="53" xfId="35" applyNumberFormat="1" applyFont="1" applyBorder="1" applyAlignment="1" applyProtection="1">
      <alignment horizontal="right" shrinkToFit="1"/>
    </xf>
    <xf numFmtId="4" fontId="15" fillId="0" borderId="54" xfId="35" applyNumberFormat="1" applyFont="1" applyBorder="1" applyAlignment="1" applyProtection="1">
      <alignment horizontal="right" shrinkToFit="1"/>
    </xf>
    <xf numFmtId="4" fontId="15" fillId="0" borderId="55" xfId="35" applyNumberFormat="1" applyFont="1" applyBorder="1" applyAlignment="1" applyProtection="1">
      <alignment horizontal="right" shrinkToFit="1"/>
    </xf>
    <xf numFmtId="49" fontId="15" fillId="0" borderId="57" xfId="44" applyNumberFormat="1" applyFont="1" applyBorder="1" applyProtection="1">
      <alignment horizontal="center"/>
    </xf>
    <xf numFmtId="49" fontId="15" fillId="0" borderId="3" xfId="44" applyNumberFormat="1" applyFont="1" applyBorder="1" applyProtection="1">
      <alignment horizontal="center"/>
    </xf>
    <xf numFmtId="0" fontId="15" fillId="0" borderId="58" xfId="42" applyNumberFormat="1" applyFont="1" applyBorder="1" applyAlignment="1" applyProtection="1">
      <alignment horizontal="left" vertical="top" wrapText="1"/>
    </xf>
    <xf numFmtId="0" fontId="15" fillId="0" borderId="59" xfId="42" applyNumberFormat="1" applyFont="1" applyBorder="1" applyAlignment="1" applyProtection="1">
      <alignment horizontal="left" vertical="top" wrapText="1"/>
    </xf>
    <xf numFmtId="0" fontId="15" fillId="0" borderId="56" xfId="42" applyNumberFormat="1" applyFont="1" applyBorder="1" applyAlignment="1" applyProtection="1">
      <alignment horizontal="left" vertical="top" wrapText="1"/>
    </xf>
    <xf numFmtId="4" fontId="15" fillId="0" borderId="60" xfId="35" applyNumberFormat="1" applyFont="1" applyBorder="1" applyAlignment="1" applyProtection="1">
      <alignment horizontal="right" shrinkToFit="1"/>
    </xf>
    <xf numFmtId="4" fontId="15" fillId="0" borderId="61" xfId="35" applyNumberFormat="1" applyFont="1" applyBorder="1" applyAlignment="1" applyProtection="1">
      <alignment horizontal="right" shrinkToFit="1"/>
    </xf>
    <xf numFmtId="4" fontId="15" fillId="0" borderId="62" xfId="35" applyNumberFormat="1" applyFont="1" applyBorder="1" applyAlignment="1" applyProtection="1">
      <alignment horizontal="right" shrinkToFit="1"/>
    </xf>
    <xf numFmtId="4" fontId="15" fillId="0" borderId="23" xfId="35" applyNumberFormat="1" applyFont="1" applyBorder="1" applyAlignment="1" applyProtection="1">
      <alignment horizontal="right" shrinkToFit="1"/>
    </xf>
    <xf numFmtId="0" fontId="15" fillId="0" borderId="2" xfId="42" applyNumberFormat="1" applyFont="1" applyBorder="1" applyAlignment="1" applyProtection="1">
      <alignment horizontal="left" vertical="top" wrapText="1"/>
    </xf>
    <xf numFmtId="4" fontId="15" fillId="0" borderId="57" xfId="45" applyNumberFormat="1" applyFont="1" applyBorder="1" applyProtection="1">
      <alignment horizontal="right" shrinkToFit="1"/>
    </xf>
    <xf numFmtId="49" fontId="15" fillId="0" borderId="63" xfId="44" applyNumberFormat="1" applyFont="1" applyBorder="1" applyProtection="1">
      <alignment horizontal="center"/>
    </xf>
    <xf numFmtId="49" fontId="15" fillId="0" borderId="64" xfId="44" applyNumberFormat="1" applyFont="1" applyBorder="1" applyProtection="1">
      <alignment horizontal="center"/>
    </xf>
    <xf numFmtId="49" fontId="15" fillId="0" borderId="65" xfId="44" applyNumberFormat="1" applyFont="1" applyBorder="1" applyProtection="1">
      <alignment horizontal="center"/>
    </xf>
    <xf numFmtId="49" fontId="15" fillId="0" borderId="66" xfId="44" applyNumberFormat="1" applyFont="1" applyBorder="1" applyProtection="1">
      <alignment horizontal="center"/>
    </xf>
    <xf numFmtId="49" fontId="15" fillId="0" borderId="12" xfId="39" applyNumberFormat="1" applyFont="1" applyBorder="1" applyProtection="1">
      <alignment horizontal="center" vertical="center"/>
    </xf>
    <xf numFmtId="0" fontId="15" fillId="0" borderId="67" xfId="29" applyNumberFormat="1" applyFont="1" applyBorder="1" applyProtection="1">
      <alignment horizontal="center" vertical="center"/>
    </xf>
    <xf numFmtId="49" fontId="15" fillId="0" borderId="63" xfId="33" applyNumberFormat="1" applyFont="1" applyBorder="1" applyProtection="1">
      <alignment horizontal="center" vertical="center"/>
    </xf>
    <xf numFmtId="49" fontId="15" fillId="0" borderId="68" xfId="38" applyNumberFormat="1" applyFont="1" applyBorder="1" applyProtection="1">
      <alignment horizontal="center" wrapText="1"/>
    </xf>
    <xf numFmtId="49" fontId="15" fillId="0" borderId="67" xfId="30" applyNumberFormat="1" applyFont="1" applyBorder="1" applyProtection="1">
      <alignment horizontal="center" vertical="center"/>
    </xf>
    <xf numFmtId="4" fontId="15" fillId="0" borderId="66" xfId="34" applyNumberFormat="1" applyFont="1" applyBorder="1" applyProtection="1">
      <alignment horizontal="right" vertical="center" shrinkToFit="1"/>
    </xf>
    <xf numFmtId="4" fontId="15" fillId="0" borderId="69" xfId="34" applyNumberFormat="1" applyFont="1" applyBorder="1" applyProtection="1">
      <alignment horizontal="right" vertical="center" shrinkToFit="1"/>
    </xf>
    <xf numFmtId="0" fontId="15" fillId="0" borderId="2" xfId="36" applyNumberFormat="1" applyFont="1" applyBorder="1" applyAlignment="1" applyProtection="1">
      <alignment horizontal="left" vertical="top" wrapText="1"/>
    </xf>
    <xf numFmtId="0" fontId="15" fillId="0" borderId="44" xfId="31" applyNumberFormat="1" applyFont="1" applyBorder="1" applyAlignment="1" applyProtection="1">
      <alignment horizontal="left" vertical="top" wrapText="1"/>
    </xf>
    <xf numFmtId="0" fontId="15" fillId="0" borderId="44" xfId="53" applyNumberFormat="1" applyFont="1" applyBorder="1" applyAlignment="1" applyProtection="1">
      <alignment horizontal="center" vertical="top"/>
    </xf>
    <xf numFmtId="49" fontId="15" fillId="0" borderId="45" xfId="55" applyNumberFormat="1" applyFont="1" applyBorder="1" applyProtection="1">
      <alignment horizontal="center" vertical="center"/>
    </xf>
    <xf numFmtId="49" fontId="15" fillId="0" borderId="67" xfId="55" applyNumberFormat="1" applyFont="1" applyBorder="1" applyProtection="1">
      <alignment horizontal="center" vertical="center"/>
    </xf>
    <xf numFmtId="0" fontId="15" fillId="0" borderId="70" xfId="3" applyNumberFormat="1" applyFont="1" applyBorder="1" applyAlignment="1" applyProtection="1">
      <alignment horizont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0" fillId="0" borderId="1" xfId="0" applyBorder="1" applyProtection="1">
      <protection locked="0"/>
    </xf>
    <xf numFmtId="0" fontId="3" fillId="0" borderId="1" xfId="79" applyNumberFormat="1" applyBorder="1" applyProtection="1"/>
    <xf numFmtId="0" fontId="14" fillId="0" borderId="71" xfId="72" applyNumberFormat="1" applyFont="1" applyBorder="1" applyProtection="1"/>
    <xf numFmtId="49" fontId="14" fillId="0" borderId="73" xfId="75" applyNumberFormat="1" applyFont="1" applyBorder="1" applyProtection="1">
      <alignment horizontal="center"/>
    </xf>
    <xf numFmtId="0" fontId="14" fillId="0" borderId="58" xfId="71" applyNumberFormat="1" applyFont="1" applyBorder="1" applyAlignment="1" applyProtection="1">
      <alignment vertical="top"/>
    </xf>
    <xf numFmtId="0" fontId="14" fillId="0" borderId="56" xfId="73" applyNumberFormat="1" applyFont="1" applyBorder="1" applyAlignment="1" applyProtection="1">
      <alignment horizontal="left" vertical="top" wrapText="1"/>
    </xf>
    <xf numFmtId="49" fontId="14" fillId="0" borderId="57" xfId="68" applyNumberFormat="1" applyFont="1" applyBorder="1" applyProtection="1">
      <alignment horizontal="center"/>
    </xf>
    <xf numFmtId="49" fontId="14" fillId="0" borderId="3" xfId="68" applyNumberFormat="1" applyFont="1" applyBorder="1" applyProtection="1">
      <alignment horizontal="center"/>
    </xf>
    <xf numFmtId="0" fontId="14" fillId="0" borderId="58" xfId="66" applyNumberFormat="1" applyFont="1" applyBorder="1" applyAlignment="1" applyProtection="1">
      <alignment horizontal="left" vertical="top" wrapText="1"/>
    </xf>
    <xf numFmtId="0" fontId="14" fillId="0" borderId="59" xfId="66" applyNumberFormat="1" applyFont="1" applyBorder="1" applyAlignment="1" applyProtection="1">
      <alignment horizontal="left" vertical="top" wrapText="1"/>
    </xf>
    <xf numFmtId="4" fontId="14" fillId="0" borderId="51" xfId="69" applyNumberFormat="1" applyFont="1" applyBorder="1" applyProtection="1">
      <alignment horizontal="right" shrinkToFit="1"/>
    </xf>
    <xf numFmtId="2" fontId="14" fillId="0" borderId="74" xfId="76" applyNumberFormat="1" applyFont="1" applyBorder="1" applyProtection="1">
      <alignment horizontal="center" shrinkToFit="1"/>
    </xf>
    <xf numFmtId="4" fontId="14" fillId="0" borderId="75" xfId="69" applyNumberFormat="1" applyFont="1" applyBorder="1" applyProtection="1">
      <alignment horizontal="right" shrinkToFit="1"/>
    </xf>
    <xf numFmtId="4" fontId="14" fillId="0" borderId="72" xfId="77" applyNumberFormat="1" applyFont="1" applyBorder="1" applyProtection="1">
      <alignment horizontal="right" shrinkToFit="1"/>
    </xf>
    <xf numFmtId="2" fontId="14" fillId="0" borderId="61" xfId="78" applyNumberFormat="1" applyFont="1" applyBorder="1" applyProtection="1">
      <alignment horizontal="center" shrinkToFit="1"/>
    </xf>
    <xf numFmtId="0" fontId="14" fillId="0" borderId="76" xfId="72" applyNumberFormat="1" applyFont="1" applyBorder="1" applyProtection="1"/>
    <xf numFmtId="4" fontId="14" fillId="0" borderId="54" xfId="60" applyNumberFormat="1" applyFont="1" applyBorder="1" applyProtection="1">
      <alignment horizontal="right" shrinkToFit="1"/>
    </xf>
    <xf numFmtId="4" fontId="14" fillId="0" borderId="60" xfId="60" applyNumberFormat="1" applyFont="1" applyBorder="1" applyProtection="1">
      <alignment horizontal="right" shrinkToFit="1"/>
    </xf>
    <xf numFmtId="0" fontId="14" fillId="0" borderId="77" xfId="72" applyNumberFormat="1" applyFont="1" applyBorder="1" applyProtection="1"/>
    <xf numFmtId="4" fontId="14" fillId="0" borderId="55" xfId="60" applyNumberFormat="1" applyFont="1" applyBorder="1" applyProtection="1">
      <alignment horizontal="right" shrinkToFit="1"/>
    </xf>
    <xf numFmtId="0" fontId="14" fillId="0" borderId="2" xfId="66" applyNumberFormat="1" applyFont="1" applyBorder="1" applyAlignment="1" applyProtection="1">
      <alignment horizontal="left" vertical="top" wrapText="1"/>
    </xf>
    <xf numFmtId="4" fontId="14" fillId="0" borderId="57" xfId="69" applyNumberFormat="1" applyFont="1" applyBorder="1" applyProtection="1">
      <alignment horizontal="right" shrinkToFit="1"/>
    </xf>
    <xf numFmtId="49" fontId="14" fillId="0" borderId="63" xfId="68" applyNumberFormat="1" applyFont="1" applyBorder="1" applyProtection="1">
      <alignment horizontal="center"/>
    </xf>
    <xf numFmtId="49" fontId="14" fillId="0" borderId="65" xfId="68" applyNumberFormat="1" applyFont="1" applyBorder="1" applyProtection="1">
      <alignment horizontal="center"/>
    </xf>
    <xf numFmtId="49" fontId="14" fillId="0" borderId="64" xfId="68" applyNumberFormat="1" applyFont="1" applyBorder="1" applyProtection="1">
      <alignment horizontal="center"/>
    </xf>
    <xf numFmtId="4" fontId="14" fillId="0" borderId="22" xfId="59" applyNumberFormat="1" applyFont="1" applyBorder="1" applyProtection="1">
      <alignment horizontal="right" shrinkToFit="1"/>
    </xf>
    <xf numFmtId="49" fontId="14" fillId="0" borderId="75" xfId="63" applyNumberFormat="1" applyFont="1" applyBorder="1" applyProtection="1">
      <alignment horizontal="center" vertical="center"/>
    </xf>
    <xf numFmtId="165" fontId="14" fillId="0" borderId="75" xfId="64" applyNumberFormat="1" applyFont="1" applyBorder="1" applyProtection="1">
      <alignment horizontal="right" vertical="center" shrinkToFit="1"/>
    </xf>
    <xf numFmtId="4" fontId="14" fillId="0" borderId="69" xfId="59" applyNumberFormat="1" applyFont="1" applyBorder="1" applyProtection="1">
      <alignment horizontal="right" shrinkToFit="1"/>
    </xf>
    <xf numFmtId="0" fontId="15" fillId="0" borderId="67" xfId="54" applyNumberFormat="1" applyFont="1" applyBorder="1" applyProtection="1">
      <alignment horizontal="center" vertical="center"/>
    </xf>
    <xf numFmtId="49" fontId="14" fillId="0" borderId="78" xfId="58" applyNumberFormat="1" applyFont="1" applyBorder="1" applyProtection="1">
      <alignment horizontal="center" vertical="center"/>
    </xf>
    <xf numFmtId="49" fontId="14" fillId="0" borderId="79" xfId="63" applyNumberFormat="1" applyFont="1" applyBorder="1" applyProtection="1">
      <alignment horizontal="center" vertical="center"/>
    </xf>
    <xf numFmtId="49" fontId="14" fillId="0" borderId="80" xfId="63" applyNumberFormat="1" applyFont="1" applyBorder="1" applyProtection="1">
      <alignment horizontal="center" vertical="center"/>
    </xf>
    <xf numFmtId="0" fontId="14" fillId="0" borderId="81" xfId="66" applyNumberFormat="1" applyFont="1" applyBorder="1" applyAlignment="1" applyProtection="1">
      <alignment horizontal="left" vertical="top" wrapText="1"/>
    </xf>
    <xf numFmtId="0" fontId="14" fillId="0" borderId="82" xfId="61" applyNumberFormat="1" applyFont="1" applyBorder="1" applyAlignment="1" applyProtection="1">
      <alignment horizontal="left" vertical="top" wrapText="1"/>
    </xf>
    <xf numFmtId="0" fontId="14" fillId="0" borderId="44" xfId="56" applyNumberFormat="1" applyFont="1" applyBorder="1" applyAlignment="1" applyProtection="1">
      <alignment horizontal="left" vertical="top" wrapText="1"/>
    </xf>
    <xf numFmtId="0" fontId="15" fillId="0" borderId="45" xfId="92" applyNumberFormat="1" applyFont="1" applyBorder="1" applyProtection="1">
      <alignment horizontal="center"/>
    </xf>
    <xf numFmtId="0" fontId="15" fillId="0" borderId="70" xfId="3" applyNumberFormat="1" applyFont="1" applyBorder="1" applyAlignment="1" applyProtection="1">
      <alignment horizontal="center" vertical="top"/>
    </xf>
    <xf numFmtId="4" fontId="14" fillId="0" borderId="22" xfId="96" applyNumberFormat="1" applyFont="1" applyProtection="1">
      <alignment horizontal="right" vertical="center" shrinkToFit="1"/>
    </xf>
    <xf numFmtId="4" fontId="14" fillId="0" borderId="23" xfId="97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26" xfId="106" applyNumberFormat="1" applyFont="1" applyBorder="1" applyProtection="1">
      <alignment horizontal="right" vertical="center" shrinkToFit="1"/>
    </xf>
    <xf numFmtId="165" fontId="14" fillId="0" borderId="26" xfId="109" applyNumberFormat="1" applyFont="1" applyBorder="1" applyProtection="1">
      <alignment horizontal="center" vertical="center" shrinkToFit="1"/>
    </xf>
    <xf numFmtId="49" fontId="14" fillId="0" borderId="57" xfId="95" applyNumberFormat="1" applyFont="1" applyBorder="1" applyProtection="1">
      <alignment horizontal="center" vertical="center"/>
    </xf>
    <xf numFmtId="49" fontId="14" fillId="0" borderId="78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" fontId="14" fillId="0" borderId="69" xfId="96" applyNumberFormat="1" applyFont="1" applyBorder="1" applyProtection="1">
      <alignment horizontal="right" vertical="center" shrinkToFit="1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24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10" fillId="0" borderId="1" xfId="35" applyNumberFormat="1" applyFont="1" applyBorder="1" applyAlignment="1" applyProtection="1">
      <alignment horizontal="center"/>
    </xf>
    <xf numFmtId="4" fontId="10" fillId="0" borderId="1" xfId="35" applyFont="1" applyBorder="1" applyAlignment="1" applyProtection="1">
      <alignment horizontal="center"/>
      <protection locked="0"/>
    </xf>
    <xf numFmtId="49" fontId="15" fillId="0" borderId="42" xfId="27" applyNumberFormat="1" applyFont="1" applyBorder="1" applyAlignment="1" applyProtection="1">
      <alignment horizontal="center" vertical="top" wrapText="1"/>
    </xf>
    <xf numFmtId="49" fontId="15" fillId="0" borderId="45" xfId="27" applyNumberFormat="1" applyFont="1" applyBorder="1" applyAlignment="1" applyProtection="1">
      <alignment horizontal="center" vertical="top" wrapText="1"/>
    </xf>
    <xf numFmtId="0" fontId="15" fillId="0" borderId="43" xfId="3" applyNumberFormat="1" applyFont="1" applyBorder="1" applyAlignment="1" applyProtection="1">
      <alignment horizontal="center" vertical="top" wrapText="1"/>
    </xf>
    <xf numFmtId="0" fontId="15" fillId="0" borderId="46" xfId="3" applyNumberFormat="1" applyFont="1" applyBorder="1" applyAlignment="1" applyProtection="1">
      <alignment horizontal="center" vertical="top" wrapText="1"/>
    </xf>
    <xf numFmtId="0" fontId="15" fillId="0" borderId="47" xfId="3" applyNumberFormat="1" applyFont="1" applyBorder="1" applyAlignment="1" applyProtection="1">
      <alignment horizontal="center" vertical="top" wrapText="1"/>
    </xf>
    <xf numFmtId="0" fontId="15" fillId="0" borderId="41" xfId="26" applyNumberFormat="1" applyFont="1" applyBorder="1" applyAlignment="1" applyProtection="1">
      <alignment horizontal="center" vertical="top" wrapText="1"/>
    </xf>
    <xf numFmtId="0" fontId="15" fillId="0" borderId="44" xfId="26" applyFont="1" applyBorder="1" applyAlignment="1">
      <alignment horizontal="center" vertical="top" wrapText="1"/>
    </xf>
    <xf numFmtId="0" fontId="25" fillId="0" borderId="1" xfId="25" applyNumberFormat="1" applyFont="1" applyBorder="1" applyAlignment="1" applyProtection="1">
      <alignment horizontal="right"/>
    </xf>
    <xf numFmtId="0" fontId="15" fillId="0" borderId="1" xfId="25" applyFont="1" applyBorder="1" applyAlignment="1">
      <alignment horizontal="right"/>
    </xf>
    <xf numFmtId="0" fontId="15" fillId="0" borderId="42" xfId="26" applyNumberFormat="1" applyFont="1" applyBorder="1" applyProtection="1">
      <alignment horizontal="center" vertical="top" wrapText="1"/>
    </xf>
    <xf numFmtId="0" fontId="15" fillId="0" borderId="45" xfId="26" applyFont="1" applyBorder="1">
      <alignment horizontal="center" vertical="top" wrapText="1"/>
    </xf>
    <xf numFmtId="49" fontId="15" fillId="0" borderId="42" xfId="27" applyNumberFormat="1" applyFont="1" applyBorder="1" applyProtection="1">
      <alignment horizontal="center" vertical="top" wrapText="1"/>
    </xf>
    <xf numFmtId="49" fontId="15" fillId="0" borderId="45" xfId="27" applyFont="1" applyBorder="1">
      <alignment horizontal="center" vertical="top" wrapText="1"/>
    </xf>
    <xf numFmtId="0" fontId="15" fillId="0" borderId="41" xfId="50" applyNumberFormat="1" applyFont="1" applyBorder="1" applyAlignment="1" applyProtection="1">
      <alignment horizontal="center" vertical="top" wrapText="1"/>
    </xf>
    <xf numFmtId="0" fontId="15" fillId="0" borderId="44" xfId="50" applyFont="1" applyBorder="1" applyAlignment="1">
      <alignment horizontal="center" vertical="top" wrapText="1"/>
    </xf>
    <xf numFmtId="49" fontId="15" fillId="0" borderId="42" xfId="52" applyNumberFormat="1" applyFont="1" applyBorder="1" applyProtection="1">
      <alignment horizontal="center" vertical="top" wrapText="1"/>
    </xf>
    <xf numFmtId="49" fontId="15" fillId="0" borderId="45" xfId="52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5" fillId="0" borderId="42" xfId="52" applyNumberFormat="1" applyFont="1" applyBorder="1" applyAlignment="1" applyProtection="1">
      <alignment horizontal="center" vertical="top" wrapText="1"/>
    </xf>
    <xf numFmtId="49" fontId="15" fillId="0" borderId="45" xfId="52" applyNumberFormat="1" applyFont="1" applyBorder="1" applyAlignment="1" applyProtection="1">
      <alignment horizontal="center" vertical="top" wrapText="1"/>
    </xf>
    <xf numFmtId="0" fontId="15" fillId="0" borderId="42" xfId="89" applyNumberFormat="1" applyFont="1" applyBorder="1" applyAlignment="1" applyProtection="1">
      <alignment horizontal="center" vertical="top"/>
    </xf>
    <xf numFmtId="0" fontId="15" fillId="0" borderId="45" xfId="89" applyNumberFormat="1" applyFont="1" applyBorder="1" applyAlignment="1" applyProtection="1">
      <alignment horizontal="center" vertical="top"/>
    </xf>
    <xf numFmtId="0" fontId="15" fillId="0" borderId="83" xfId="3" applyNumberFormat="1" applyFont="1" applyBorder="1" applyAlignment="1" applyProtection="1">
      <alignment horizontal="center" vertical="top" wrapText="1"/>
    </xf>
    <xf numFmtId="0" fontId="15" fillId="0" borderId="70" xfId="3" applyNumberFormat="1" applyFont="1" applyBorder="1" applyAlignment="1" applyProtection="1">
      <alignment horizontal="center" vertical="top" wrapText="1"/>
    </xf>
    <xf numFmtId="0" fontId="15" fillId="0" borderId="41" xfId="87" applyNumberFormat="1" applyFont="1" applyBorder="1" applyProtection="1">
      <alignment horizontal="center" vertical="top" wrapText="1"/>
    </xf>
    <xf numFmtId="0" fontId="15" fillId="0" borderId="42" xfId="87" applyFont="1" applyBorder="1">
      <alignment horizontal="center" vertical="top" wrapText="1"/>
    </xf>
    <xf numFmtId="0" fontId="15" fillId="0" borderId="44" xfId="87" applyFont="1" applyBorder="1">
      <alignment horizontal="center" vertical="top" wrapText="1"/>
    </xf>
    <xf numFmtId="0" fontId="15" fillId="0" borderId="45" xfId="87" applyFont="1" applyBorder="1">
      <alignment horizontal="center" vertical="top" wrapText="1"/>
    </xf>
    <xf numFmtId="0" fontId="14" fillId="0" borderId="93" xfId="105" applyNumberFormat="1" applyFont="1" applyBorder="1" applyAlignment="1" applyProtection="1">
      <alignment horizontal="left" vertical="top" wrapText="1"/>
    </xf>
    <xf numFmtId="0" fontId="14" fillId="0" borderId="92" xfId="105" applyFont="1" applyBorder="1" applyAlignment="1">
      <alignment horizontal="left" vertical="top" wrapText="1"/>
    </xf>
    <xf numFmtId="0" fontId="15" fillId="0" borderId="42" xfId="89" applyNumberFormat="1" applyFont="1" applyBorder="1" applyProtection="1">
      <alignment horizontal="center" vertical="top" wrapText="1"/>
    </xf>
    <xf numFmtId="0" fontId="15" fillId="0" borderId="45" xfId="89" applyFont="1" applyBorder="1">
      <alignment horizontal="center" vertical="top" wrapText="1"/>
    </xf>
    <xf numFmtId="0" fontId="15" fillId="0" borderId="44" xfId="91" applyNumberFormat="1" applyFont="1" applyBorder="1" applyProtection="1">
      <alignment horizontal="center"/>
    </xf>
    <xf numFmtId="0" fontId="15" fillId="0" borderId="45" xfId="91" applyFont="1" applyBorder="1">
      <alignment horizontal="center"/>
    </xf>
    <xf numFmtId="0" fontId="14" fillId="0" borderId="86" xfId="93" applyNumberFormat="1" applyFont="1" applyBorder="1" applyAlignment="1" applyProtection="1">
      <alignment horizontal="left" vertical="top" wrapText="1"/>
    </xf>
    <xf numFmtId="0" fontId="14" fillId="0" borderId="87" xfId="93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8" xfId="98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89" xfId="93" applyFont="1" applyBorder="1" applyAlignment="1">
      <alignment horizontal="left" vertical="top" wrapText="1"/>
    </xf>
    <xf numFmtId="0" fontId="14" fillId="0" borderId="8" xfId="98" applyNumberFormat="1" applyFont="1" applyBorder="1" applyAlignment="1" applyProtection="1">
      <alignment horizontal="left" vertical="top" wrapText="1"/>
    </xf>
    <xf numFmtId="0" fontId="14" fillId="0" borderId="89" xfId="98" applyFont="1" applyBorder="1" applyAlignment="1">
      <alignment horizontal="left" vertical="top" wrapText="1"/>
    </xf>
    <xf numFmtId="0" fontId="14" fillId="0" borderId="86" xfId="108" applyNumberFormat="1" applyFont="1" applyBorder="1" applyAlignment="1" applyProtection="1">
      <alignment horizontal="left" vertical="top" wrapText="1"/>
    </xf>
    <xf numFmtId="0" fontId="14" fillId="0" borderId="87" xfId="108" applyFont="1" applyBorder="1" applyAlignment="1">
      <alignment horizontal="left" vertical="top" wrapText="1"/>
    </xf>
    <xf numFmtId="0" fontId="14" fillId="0" borderId="93" xfId="110" applyNumberFormat="1" applyFont="1" applyBorder="1" applyAlignment="1" applyProtection="1">
      <alignment horizontal="left" vertical="top" wrapText="1"/>
    </xf>
    <xf numFmtId="0" fontId="14" fillId="0" borderId="92" xfId="110" applyFont="1" applyBorder="1" applyAlignment="1">
      <alignment horizontal="left" vertical="top" wrapText="1"/>
    </xf>
    <xf numFmtId="0" fontId="14" fillId="0" borderId="84" xfId="110" applyNumberFormat="1" applyFont="1" applyBorder="1" applyAlignment="1" applyProtection="1">
      <alignment horizontal="left" vertical="top" wrapText="1"/>
    </xf>
    <xf numFmtId="0" fontId="14" fillId="0" borderId="90" xfId="110" applyFont="1" applyBorder="1" applyAlignment="1">
      <alignment horizontal="left" vertical="top" wrapText="1"/>
    </xf>
    <xf numFmtId="0" fontId="14" fillId="0" borderId="91" xfId="110" applyNumberFormat="1" applyFont="1" applyBorder="1" applyAlignment="1" applyProtection="1">
      <alignment horizontal="left" vertical="top" wrapText="1"/>
    </xf>
    <xf numFmtId="0" fontId="14" fillId="0" borderId="85" xfId="110" applyFont="1" applyBorder="1" applyAlignment="1">
      <alignment horizontal="left" vertical="top" wrapText="1"/>
    </xf>
  </cellXfs>
  <cellStyles count="169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65" zoomScaleNormal="100" zoomScaleSheetLayoutView="100" workbookViewId="0">
      <selection activeCell="C20" sqref="C20"/>
    </sheetView>
  </sheetViews>
  <sheetFormatPr defaultRowHeight="15" x14ac:dyDescent="0.25"/>
  <cols>
    <col min="1" max="1" width="0.7109375" style="1" customWidth="1"/>
    <col min="2" max="2" width="70.5703125" style="1" customWidth="1"/>
    <col min="3" max="3" width="20.7109375" style="1" customWidth="1"/>
    <col min="4" max="4" width="12.140625" style="1" customWidth="1"/>
    <col min="5" max="5" width="11.4257812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x14ac:dyDescent="0.25">
      <c r="D1" s="102" t="s">
        <v>295</v>
      </c>
      <c r="E1" s="103"/>
      <c r="F1" s="103"/>
    </row>
    <row r="2" spans="2:7" x14ac:dyDescent="0.25">
      <c r="D2" s="102" t="s">
        <v>296</v>
      </c>
      <c r="E2" s="103"/>
      <c r="F2" s="103"/>
    </row>
    <row r="3" spans="2:7" x14ac:dyDescent="0.25">
      <c r="C3" s="102" t="s">
        <v>297</v>
      </c>
      <c r="D3" s="102"/>
      <c r="E3" s="102"/>
      <c r="F3" s="102"/>
    </row>
    <row r="4" spans="2:7" x14ac:dyDescent="0.25">
      <c r="C4" s="102" t="s">
        <v>298</v>
      </c>
      <c r="D4" s="102"/>
      <c r="E4" s="102"/>
      <c r="F4" s="102"/>
    </row>
    <row r="5" spans="2:7" x14ac:dyDescent="0.25">
      <c r="C5" s="12"/>
      <c r="D5" s="102" t="s">
        <v>299</v>
      </c>
      <c r="E5" s="104"/>
      <c r="F5" s="104"/>
    </row>
    <row r="6" spans="2:7" x14ac:dyDescent="0.25">
      <c r="C6" s="102" t="s">
        <v>306</v>
      </c>
      <c r="D6" s="102"/>
      <c r="E6" s="102"/>
      <c r="F6" s="102"/>
    </row>
    <row r="7" spans="2:7" ht="12.95" customHeight="1" x14ac:dyDescent="0.25">
      <c r="B7" s="2"/>
      <c r="C7" s="2"/>
      <c r="D7" s="2"/>
      <c r="E7" s="2"/>
      <c r="F7" s="3"/>
      <c r="G7" s="4"/>
    </row>
    <row r="8" spans="2:7" ht="36.75" customHeight="1" x14ac:dyDescent="0.25">
      <c r="B8" s="105" t="s">
        <v>305</v>
      </c>
      <c r="C8" s="106"/>
      <c r="D8" s="106"/>
      <c r="E8" s="106"/>
      <c r="F8" s="106"/>
      <c r="G8" s="4"/>
    </row>
    <row r="9" spans="2:7" ht="21" customHeight="1" x14ac:dyDescent="0.25">
      <c r="B9" s="107" t="s">
        <v>0</v>
      </c>
      <c r="C9" s="108"/>
      <c r="D9" s="108"/>
      <c r="E9" s="108"/>
      <c r="F9" s="108"/>
      <c r="G9" s="4"/>
    </row>
    <row r="10" spans="2:7" ht="15" customHeight="1" x14ac:dyDescent="0.25">
      <c r="B10" s="5"/>
      <c r="C10" s="5"/>
      <c r="D10" s="5"/>
      <c r="E10" s="5"/>
      <c r="F10" s="5"/>
      <c r="G10" s="4"/>
    </row>
    <row r="11" spans="2:7" ht="14.1" customHeight="1" thickBot="1" x14ac:dyDescent="0.3">
      <c r="B11" s="116" t="s">
        <v>300</v>
      </c>
      <c r="C11" s="117"/>
      <c r="D11" s="117"/>
      <c r="E11" s="117"/>
      <c r="F11" s="117"/>
      <c r="G11" s="4"/>
    </row>
    <row r="12" spans="2:7" ht="12.75" customHeight="1" x14ac:dyDescent="0.25">
      <c r="B12" s="114" t="s">
        <v>1</v>
      </c>
      <c r="C12" s="118" t="s">
        <v>2</v>
      </c>
      <c r="D12" s="120" t="s">
        <v>301</v>
      </c>
      <c r="E12" s="109" t="s">
        <v>3</v>
      </c>
      <c r="F12" s="111" t="s">
        <v>302</v>
      </c>
      <c r="G12" s="4"/>
    </row>
    <row r="13" spans="2:7" ht="9.9499999999999993" customHeight="1" x14ac:dyDescent="0.25">
      <c r="B13" s="115"/>
      <c r="C13" s="119"/>
      <c r="D13" s="121"/>
      <c r="E13" s="110"/>
      <c r="F13" s="112"/>
      <c r="G13" s="4"/>
    </row>
    <row r="14" spans="2:7" ht="9.9499999999999993" customHeight="1" x14ac:dyDescent="0.25">
      <c r="B14" s="115"/>
      <c r="C14" s="119"/>
      <c r="D14" s="121"/>
      <c r="E14" s="110"/>
      <c r="F14" s="112"/>
      <c r="G14" s="4"/>
    </row>
    <row r="15" spans="2:7" ht="7.5" customHeight="1" x14ac:dyDescent="0.25">
      <c r="B15" s="115"/>
      <c r="C15" s="119"/>
      <c r="D15" s="121"/>
      <c r="E15" s="110"/>
      <c r="F15" s="112"/>
      <c r="G15" s="4"/>
    </row>
    <row r="16" spans="2:7" ht="1.5" hidden="1" customHeight="1" x14ac:dyDescent="0.25">
      <c r="B16" s="115"/>
      <c r="C16" s="119"/>
      <c r="D16" s="121"/>
      <c r="E16" s="110"/>
      <c r="F16" s="113"/>
      <c r="G16" s="4"/>
    </row>
    <row r="17" spans="1:7" ht="15" customHeight="1" x14ac:dyDescent="0.25">
      <c r="B17" s="13">
        <v>1</v>
      </c>
      <c r="C17" s="39">
        <v>2</v>
      </c>
      <c r="D17" s="42" t="s">
        <v>303</v>
      </c>
      <c r="E17" s="42" t="s">
        <v>4</v>
      </c>
      <c r="F17" s="14">
        <v>5</v>
      </c>
      <c r="G17" s="4"/>
    </row>
    <row r="18" spans="1:7" ht="12.95" customHeight="1" x14ac:dyDescent="0.25">
      <c r="A18" s="17"/>
      <c r="B18" s="46" t="s">
        <v>5</v>
      </c>
      <c r="C18" s="40" t="s">
        <v>6</v>
      </c>
      <c r="D18" s="43">
        <v>7233166.7999999998</v>
      </c>
      <c r="E18" s="44">
        <v>1845965.34</v>
      </c>
      <c r="F18" s="22">
        <f>E18/D18*100</f>
        <v>25.520845724171604</v>
      </c>
      <c r="G18" s="4"/>
    </row>
    <row r="19" spans="1:7" ht="12.75" customHeight="1" x14ac:dyDescent="0.25">
      <c r="A19" s="17"/>
      <c r="B19" s="45" t="s">
        <v>8</v>
      </c>
      <c r="C19" s="41"/>
      <c r="D19" s="38"/>
      <c r="E19" s="15"/>
      <c r="F19" s="22"/>
      <c r="G19" s="4"/>
    </row>
    <row r="20" spans="1:7" ht="15" customHeight="1" x14ac:dyDescent="0.25">
      <c r="A20" s="17"/>
      <c r="B20" s="32" t="s">
        <v>9</v>
      </c>
      <c r="C20" s="36" t="s">
        <v>10</v>
      </c>
      <c r="D20" s="33">
        <v>5405900</v>
      </c>
      <c r="E20" s="16">
        <v>913338.7</v>
      </c>
      <c r="F20" s="22">
        <f t="shared" ref="F20:F73" si="0">E20/D20*100</f>
        <v>16.895220037366578</v>
      </c>
      <c r="G20" s="4"/>
    </row>
    <row r="21" spans="1:7" x14ac:dyDescent="0.25">
      <c r="A21" s="17"/>
      <c r="B21" s="32" t="s">
        <v>11</v>
      </c>
      <c r="C21" s="36" t="s">
        <v>12</v>
      </c>
      <c r="D21" s="33">
        <v>651400</v>
      </c>
      <c r="E21" s="16">
        <v>305086.63</v>
      </c>
      <c r="F21" s="22">
        <f t="shared" si="0"/>
        <v>46.835528093337423</v>
      </c>
      <c r="G21" s="4"/>
    </row>
    <row r="22" spans="1:7" x14ac:dyDescent="0.25">
      <c r="A22" s="17"/>
      <c r="B22" s="32" t="s">
        <v>13</v>
      </c>
      <c r="C22" s="35" t="s">
        <v>14</v>
      </c>
      <c r="D22" s="33">
        <v>651400</v>
      </c>
      <c r="E22" s="16">
        <v>305086.63</v>
      </c>
      <c r="F22" s="28">
        <f t="shared" si="0"/>
        <v>46.835528093337423</v>
      </c>
      <c r="G22" s="4"/>
    </row>
    <row r="23" spans="1:7" ht="51" customHeight="1" x14ac:dyDescent="0.25">
      <c r="A23" s="17"/>
      <c r="B23" s="32" t="s">
        <v>15</v>
      </c>
      <c r="C23" s="34" t="s">
        <v>16</v>
      </c>
      <c r="D23" s="33">
        <v>546400</v>
      </c>
      <c r="E23" s="16">
        <v>288216.59999999998</v>
      </c>
      <c r="F23" s="21">
        <f t="shared" si="0"/>
        <v>52.748279648609078</v>
      </c>
      <c r="G23" s="4"/>
    </row>
    <row r="24" spans="1:7" ht="62.25" customHeight="1" x14ac:dyDescent="0.25">
      <c r="A24" s="17"/>
      <c r="B24" s="32" t="s">
        <v>17</v>
      </c>
      <c r="C24" s="35" t="s">
        <v>18</v>
      </c>
      <c r="D24" s="33">
        <v>546400</v>
      </c>
      <c r="E24" s="16">
        <v>282819</v>
      </c>
      <c r="F24" s="30">
        <f t="shared" si="0"/>
        <v>51.760431918008784</v>
      </c>
      <c r="G24" s="4"/>
    </row>
    <row r="25" spans="1:7" ht="52.5" customHeight="1" x14ac:dyDescent="0.25">
      <c r="A25" s="17"/>
      <c r="B25" s="25" t="s">
        <v>19</v>
      </c>
      <c r="C25" s="23" t="s">
        <v>20</v>
      </c>
      <c r="D25" s="16" t="s">
        <v>7</v>
      </c>
      <c r="E25" s="16">
        <v>5283.99</v>
      </c>
      <c r="F25" s="22">
        <v>0</v>
      </c>
      <c r="G25" s="4"/>
    </row>
    <row r="26" spans="1:7" ht="65.25" customHeight="1" x14ac:dyDescent="0.25">
      <c r="A26" s="17"/>
      <c r="B26" s="26" t="s">
        <v>21</v>
      </c>
      <c r="C26" s="23" t="s">
        <v>22</v>
      </c>
      <c r="D26" s="16" t="s">
        <v>7</v>
      </c>
      <c r="E26" s="16">
        <v>113.61</v>
      </c>
      <c r="F26" s="21">
        <v>0</v>
      </c>
      <c r="G26" s="4"/>
    </row>
    <row r="27" spans="1:7" ht="63" customHeight="1" thickBot="1" x14ac:dyDescent="0.3">
      <c r="A27" s="17"/>
      <c r="B27" s="26" t="s">
        <v>23</v>
      </c>
      <c r="C27" s="24" t="s">
        <v>24</v>
      </c>
      <c r="D27" s="16">
        <v>50000</v>
      </c>
      <c r="E27" s="16">
        <v>7367.35</v>
      </c>
      <c r="F27" s="29">
        <f t="shared" si="0"/>
        <v>14.7347</v>
      </c>
      <c r="G27" s="4"/>
    </row>
    <row r="28" spans="1:7" ht="87.75" customHeight="1" x14ac:dyDescent="0.25">
      <c r="A28" s="17"/>
      <c r="B28" s="32" t="s">
        <v>25</v>
      </c>
      <c r="C28" s="34" t="s">
        <v>26</v>
      </c>
      <c r="D28" s="33">
        <v>50000</v>
      </c>
      <c r="E28" s="16">
        <v>7355.67</v>
      </c>
      <c r="F28" s="20">
        <f t="shared" si="0"/>
        <v>14.71134</v>
      </c>
      <c r="G28" s="4"/>
    </row>
    <row r="29" spans="1:7" ht="76.5" customHeight="1" x14ac:dyDescent="0.25">
      <c r="A29" s="17"/>
      <c r="B29" s="32" t="s">
        <v>27</v>
      </c>
      <c r="C29" s="35" t="s">
        <v>28</v>
      </c>
      <c r="D29" s="33" t="s">
        <v>7</v>
      </c>
      <c r="E29" s="16">
        <v>11.54</v>
      </c>
      <c r="F29" s="22">
        <v>0</v>
      </c>
      <c r="G29" s="4"/>
    </row>
    <row r="30" spans="1:7" ht="87" customHeight="1" thickBot="1" x14ac:dyDescent="0.3">
      <c r="A30" s="17"/>
      <c r="B30" s="32" t="s">
        <v>29</v>
      </c>
      <c r="C30" s="37" t="s">
        <v>30</v>
      </c>
      <c r="D30" s="16" t="s">
        <v>7</v>
      </c>
      <c r="E30" s="16">
        <v>0.14000000000000001</v>
      </c>
      <c r="F30" s="31">
        <v>0</v>
      </c>
      <c r="G30" s="4"/>
    </row>
    <row r="31" spans="1:7" ht="27.75" customHeight="1" x14ac:dyDescent="0.25">
      <c r="A31" s="17"/>
      <c r="B31" s="25" t="s">
        <v>31</v>
      </c>
      <c r="C31" s="23" t="s">
        <v>32</v>
      </c>
      <c r="D31" s="16">
        <v>55000</v>
      </c>
      <c r="E31" s="16">
        <v>7762.48</v>
      </c>
      <c r="F31" s="20">
        <f t="shared" si="0"/>
        <v>14.113599999999998</v>
      </c>
      <c r="G31" s="4"/>
    </row>
    <row r="32" spans="1:7" ht="51" customHeight="1" x14ac:dyDescent="0.25">
      <c r="A32" s="17"/>
      <c r="B32" s="26" t="s">
        <v>33</v>
      </c>
      <c r="C32" s="23" t="s">
        <v>34</v>
      </c>
      <c r="D32" s="16">
        <v>55000</v>
      </c>
      <c r="E32" s="16">
        <v>7755.2</v>
      </c>
      <c r="F32" s="22">
        <f t="shared" si="0"/>
        <v>14.100363636363635</v>
      </c>
      <c r="G32" s="4"/>
    </row>
    <row r="33" spans="1:7" ht="36" customHeight="1" x14ac:dyDescent="0.25">
      <c r="A33" s="17"/>
      <c r="B33" s="26" t="s">
        <v>35</v>
      </c>
      <c r="C33" s="23" t="s">
        <v>36</v>
      </c>
      <c r="D33" s="16" t="s">
        <v>7</v>
      </c>
      <c r="E33" s="16">
        <v>5.12</v>
      </c>
      <c r="F33" s="22">
        <v>0</v>
      </c>
      <c r="G33" s="4"/>
    </row>
    <row r="34" spans="1:7" ht="50.25" customHeight="1" x14ac:dyDescent="0.25">
      <c r="A34" s="17"/>
      <c r="B34" s="25" t="s">
        <v>37</v>
      </c>
      <c r="C34" s="23" t="s">
        <v>38</v>
      </c>
      <c r="D34" s="16" t="s">
        <v>7</v>
      </c>
      <c r="E34" s="16">
        <v>2.16</v>
      </c>
      <c r="F34" s="22">
        <v>0</v>
      </c>
      <c r="G34" s="4"/>
    </row>
    <row r="35" spans="1:7" ht="61.5" customHeight="1" x14ac:dyDescent="0.25">
      <c r="A35" s="17"/>
      <c r="B35" s="26" t="s">
        <v>39</v>
      </c>
      <c r="C35" s="23" t="s">
        <v>40</v>
      </c>
      <c r="D35" s="16" t="s">
        <v>7</v>
      </c>
      <c r="E35" s="16">
        <v>1740.2</v>
      </c>
      <c r="F35" s="22">
        <v>0</v>
      </c>
      <c r="G35" s="4"/>
    </row>
    <row r="36" spans="1:7" x14ac:dyDescent="0.25">
      <c r="A36" s="17"/>
      <c r="B36" s="26"/>
      <c r="C36" s="23" t="s">
        <v>41</v>
      </c>
      <c r="D36" s="16" t="s">
        <v>7</v>
      </c>
      <c r="E36" s="16">
        <v>1740.2</v>
      </c>
      <c r="F36" s="21">
        <v>0</v>
      </c>
      <c r="G36" s="4"/>
    </row>
    <row r="37" spans="1:7" x14ac:dyDescent="0.25">
      <c r="A37" s="17"/>
      <c r="B37" s="26" t="s">
        <v>42</v>
      </c>
      <c r="C37" s="23" t="s">
        <v>43</v>
      </c>
      <c r="D37" s="16">
        <v>4754500</v>
      </c>
      <c r="E37" s="16">
        <v>608252.06999999995</v>
      </c>
      <c r="F37" s="22">
        <f t="shared" si="0"/>
        <v>12.793186875591545</v>
      </c>
      <c r="G37" s="4"/>
    </row>
    <row r="38" spans="1:7" x14ac:dyDescent="0.25">
      <c r="A38" s="17"/>
      <c r="B38" s="26" t="s">
        <v>44</v>
      </c>
      <c r="C38" s="23" t="s">
        <v>45</v>
      </c>
      <c r="D38" s="16">
        <v>2565500</v>
      </c>
      <c r="E38" s="16">
        <v>215929.7</v>
      </c>
      <c r="F38" s="28">
        <f t="shared" si="0"/>
        <v>8.416671214188268</v>
      </c>
      <c r="G38" s="4"/>
    </row>
    <row r="39" spans="1:7" ht="25.5" customHeight="1" x14ac:dyDescent="0.25">
      <c r="A39" s="17"/>
      <c r="B39" s="26" t="s">
        <v>46</v>
      </c>
      <c r="C39" s="24" t="s">
        <v>47</v>
      </c>
      <c r="D39" s="16">
        <v>2565500</v>
      </c>
      <c r="E39" s="16">
        <v>215929.7</v>
      </c>
      <c r="F39" s="21">
        <f t="shared" si="0"/>
        <v>8.416671214188268</v>
      </c>
      <c r="G39" s="4"/>
    </row>
    <row r="40" spans="1:7" ht="51.75" customHeight="1" x14ac:dyDescent="0.25">
      <c r="A40" s="17"/>
      <c r="B40" s="32" t="s">
        <v>48</v>
      </c>
      <c r="C40" s="34" t="s">
        <v>49</v>
      </c>
      <c r="D40" s="33">
        <v>2565500</v>
      </c>
      <c r="E40" s="16">
        <v>209254.01</v>
      </c>
      <c r="F40" s="22">
        <f t="shared" si="0"/>
        <v>8.1564611186903146</v>
      </c>
      <c r="G40" s="4"/>
    </row>
    <row r="41" spans="1:7" ht="39.75" customHeight="1" x14ac:dyDescent="0.25">
      <c r="A41" s="17"/>
      <c r="B41" s="32" t="s">
        <v>50</v>
      </c>
      <c r="C41" s="36" t="s">
        <v>51</v>
      </c>
      <c r="D41" s="33" t="s">
        <v>7</v>
      </c>
      <c r="E41" s="16">
        <v>6675.69</v>
      </c>
      <c r="F41" s="22">
        <v>0</v>
      </c>
      <c r="G41" s="4"/>
    </row>
    <row r="42" spans="1:7" x14ac:dyDescent="0.25">
      <c r="A42" s="17"/>
      <c r="B42" s="32" t="s">
        <v>52</v>
      </c>
      <c r="C42" s="36" t="s">
        <v>53</v>
      </c>
      <c r="D42" s="33">
        <v>2189000</v>
      </c>
      <c r="E42" s="16">
        <v>392322.37</v>
      </c>
      <c r="F42" s="21">
        <f t="shared" si="0"/>
        <v>17.922447236180904</v>
      </c>
      <c r="G42" s="4"/>
    </row>
    <row r="43" spans="1:7" x14ac:dyDescent="0.25">
      <c r="A43" s="17"/>
      <c r="B43" s="32" t="s">
        <v>54</v>
      </c>
      <c r="C43" s="35" t="s">
        <v>55</v>
      </c>
      <c r="D43" s="33">
        <v>912000</v>
      </c>
      <c r="E43" s="16">
        <v>271947.34000000003</v>
      </c>
      <c r="F43" s="22">
        <f t="shared" si="0"/>
        <v>29.818787280701759</v>
      </c>
      <c r="G43" s="4"/>
    </row>
    <row r="44" spans="1:7" ht="27" customHeight="1" x14ac:dyDescent="0.25">
      <c r="A44" s="17"/>
      <c r="B44" s="32" t="s">
        <v>56</v>
      </c>
      <c r="C44" s="34" t="s">
        <v>57</v>
      </c>
      <c r="D44" s="33">
        <v>912000</v>
      </c>
      <c r="E44" s="16">
        <v>271947.34000000003</v>
      </c>
      <c r="F44" s="21">
        <f t="shared" si="0"/>
        <v>29.818787280701759</v>
      </c>
      <c r="G44" s="4"/>
    </row>
    <row r="45" spans="1:7" ht="49.5" customHeight="1" x14ac:dyDescent="0.25">
      <c r="A45" s="17"/>
      <c r="B45" s="32" t="s">
        <v>58</v>
      </c>
      <c r="C45" s="35" t="s">
        <v>59</v>
      </c>
      <c r="D45" s="33">
        <v>912000</v>
      </c>
      <c r="E45" s="16">
        <v>271943.77</v>
      </c>
      <c r="F45" s="22">
        <f t="shared" si="0"/>
        <v>29.818395833333334</v>
      </c>
      <c r="G45" s="4"/>
    </row>
    <row r="46" spans="1:7" ht="39" customHeight="1" x14ac:dyDescent="0.25">
      <c r="A46" s="17"/>
      <c r="B46" s="25" t="s">
        <v>60</v>
      </c>
      <c r="C46" s="23" t="s">
        <v>61</v>
      </c>
      <c r="D46" s="16" t="s">
        <v>7</v>
      </c>
      <c r="E46" s="16">
        <v>3.57</v>
      </c>
      <c r="F46" s="22">
        <v>0</v>
      </c>
      <c r="G46" s="4"/>
    </row>
    <row r="47" spans="1:7" x14ac:dyDescent="0.25">
      <c r="A47" s="17"/>
      <c r="B47" s="26" t="s">
        <v>62</v>
      </c>
      <c r="C47" s="23" t="s">
        <v>63</v>
      </c>
      <c r="D47" s="16">
        <v>1277000</v>
      </c>
      <c r="E47" s="16">
        <v>120375.03</v>
      </c>
      <c r="F47" s="22">
        <f t="shared" si="0"/>
        <v>9.4263923257635085</v>
      </c>
      <c r="G47" s="4"/>
    </row>
    <row r="48" spans="1:7" ht="27" customHeight="1" x14ac:dyDescent="0.25">
      <c r="A48" s="17"/>
      <c r="B48" s="26" t="s">
        <v>64</v>
      </c>
      <c r="C48" s="23" t="s">
        <v>65</v>
      </c>
      <c r="D48" s="16">
        <v>1277000</v>
      </c>
      <c r="E48" s="16">
        <v>120375.03</v>
      </c>
      <c r="F48" s="21">
        <f t="shared" si="0"/>
        <v>9.4263923257635085</v>
      </c>
      <c r="G48" s="4"/>
    </row>
    <row r="49" spans="1:7" ht="49.5" customHeight="1" x14ac:dyDescent="0.25">
      <c r="A49" s="17"/>
      <c r="B49" s="25" t="s">
        <v>66</v>
      </c>
      <c r="C49" s="23" t="s">
        <v>67</v>
      </c>
      <c r="D49" s="16">
        <v>1277000</v>
      </c>
      <c r="E49" s="16">
        <v>116497.63</v>
      </c>
      <c r="F49" s="22">
        <f t="shared" si="0"/>
        <v>9.122758809710259</v>
      </c>
      <c r="G49" s="4"/>
    </row>
    <row r="50" spans="1:7" ht="36" customHeight="1" x14ac:dyDescent="0.25">
      <c r="A50" s="17"/>
      <c r="B50" s="26" t="s">
        <v>68</v>
      </c>
      <c r="C50" s="23" t="s">
        <v>69</v>
      </c>
      <c r="D50" s="16" t="s">
        <v>7</v>
      </c>
      <c r="E50" s="16">
        <v>3877.4</v>
      </c>
      <c r="F50" s="22">
        <v>0</v>
      </c>
      <c r="G50" s="4"/>
    </row>
    <row r="51" spans="1:7" ht="14.25" customHeight="1" x14ac:dyDescent="0.25">
      <c r="A51" s="17"/>
      <c r="B51" s="26" t="s">
        <v>9</v>
      </c>
      <c r="C51" s="23" t="s">
        <v>70</v>
      </c>
      <c r="D51" s="16">
        <v>35000</v>
      </c>
      <c r="E51" s="16">
        <v>24993.52</v>
      </c>
      <c r="F51" s="22">
        <f t="shared" si="0"/>
        <v>71.410057142857141</v>
      </c>
      <c r="G51" s="4"/>
    </row>
    <row r="52" spans="1:7" ht="27.75" customHeight="1" x14ac:dyDescent="0.25">
      <c r="A52" s="17"/>
      <c r="B52" s="25" t="s">
        <v>71</v>
      </c>
      <c r="C52" s="23" t="s">
        <v>72</v>
      </c>
      <c r="D52" s="16">
        <v>35000</v>
      </c>
      <c r="E52" s="16">
        <v>3993.52</v>
      </c>
      <c r="F52" s="21">
        <f t="shared" si="0"/>
        <v>11.410057142857143</v>
      </c>
      <c r="G52" s="4"/>
    </row>
    <row r="53" spans="1:7" ht="52.5" customHeight="1" x14ac:dyDescent="0.25">
      <c r="A53" s="17"/>
      <c r="B53" s="26" t="s">
        <v>73</v>
      </c>
      <c r="C53" s="23" t="s">
        <v>74</v>
      </c>
      <c r="D53" s="16">
        <v>35000</v>
      </c>
      <c r="E53" s="16">
        <v>3993.52</v>
      </c>
      <c r="F53" s="22">
        <f t="shared" si="0"/>
        <v>11.410057142857143</v>
      </c>
      <c r="G53" s="4"/>
    </row>
    <row r="54" spans="1:7" ht="50.25" customHeight="1" x14ac:dyDescent="0.25">
      <c r="A54" s="17"/>
      <c r="B54" s="26" t="s">
        <v>75</v>
      </c>
      <c r="C54" s="23" t="s">
        <v>76</v>
      </c>
      <c r="D54" s="16">
        <v>35000</v>
      </c>
      <c r="E54" s="16">
        <v>3993.52</v>
      </c>
      <c r="F54" s="22">
        <f t="shared" si="0"/>
        <v>11.410057142857143</v>
      </c>
      <c r="G54" s="4"/>
    </row>
    <row r="55" spans="1:7" ht="51" customHeight="1" x14ac:dyDescent="0.25">
      <c r="A55" s="17"/>
      <c r="B55" s="25" t="s">
        <v>77</v>
      </c>
      <c r="C55" s="23" t="s">
        <v>78</v>
      </c>
      <c r="D55" s="16">
        <v>35000</v>
      </c>
      <c r="E55" s="16">
        <v>3993.52</v>
      </c>
      <c r="F55" s="22">
        <f t="shared" si="0"/>
        <v>11.410057142857143</v>
      </c>
      <c r="G55" s="4"/>
    </row>
    <row r="56" spans="1:7" x14ac:dyDescent="0.25">
      <c r="A56" s="17"/>
      <c r="B56" s="26" t="s">
        <v>79</v>
      </c>
      <c r="C56" s="23" t="s">
        <v>80</v>
      </c>
      <c r="D56" s="16" t="s">
        <v>7</v>
      </c>
      <c r="E56" s="16">
        <v>21000</v>
      </c>
      <c r="F56" s="22">
        <v>0</v>
      </c>
      <c r="G56" s="4"/>
    </row>
    <row r="57" spans="1:7" x14ac:dyDescent="0.25">
      <c r="A57" s="17"/>
      <c r="B57" s="26" t="s">
        <v>81</v>
      </c>
      <c r="C57" s="23" t="s">
        <v>82</v>
      </c>
      <c r="D57" s="16" t="s">
        <v>7</v>
      </c>
      <c r="E57" s="16">
        <v>21000</v>
      </c>
      <c r="F57" s="21">
        <v>0</v>
      </c>
      <c r="G57" s="4"/>
    </row>
    <row r="58" spans="1:7" ht="13.5" customHeight="1" x14ac:dyDescent="0.25">
      <c r="A58" s="17"/>
      <c r="B58" s="26" t="s">
        <v>83</v>
      </c>
      <c r="C58" s="23" t="s">
        <v>84</v>
      </c>
      <c r="D58" s="16" t="s">
        <v>7</v>
      </c>
      <c r="E58" s="16">
        <v>21000</v>
      </c>
      <c r="F58" s="22">
        <v>0</v>
      </c>
      <c r="G58" s="4"/>
    </row>
    <row r="59" spans="1:7" x14ac:dyDescent="0.25">
      <c r="A59" s="17"/>
      <c r="B59" s="26" t="s">
        <v>85</v>
      </c>
      <c r="C59" s="23" t="s">
        <v>86</v>
      </c>
      <c r="D59" s="16">
        <v>1792266.8</v>
      </c>
      <c r="E59" s="16">
        <v>907633.12</v>
      </c>
      <c r="F59" s="22">
        <f t="shared" si="0"/>
        <v>50.64162991804568</v>
      </c>
      <c r="G59" s="4"/>
    </row>
    <row r="60" spans="1:7" ht="27" customHeight="1" x14ac:dyDescent="0.25">
      <c r="A60" s="17"/>
      <c r="B60" s="26" t="s">
        <v>87</v>
      </c>
      <c r="C60" s="23" t="s">
        <v>88</v>
      </c>
      <c r="D60" s="16">
        <v>1792266.8</v>
      </c>
      <c r="E60" s="16">
        <v>907633.12</v>
      </c>
      <c r="F60" s="21">
        <f t="shared" si="0"/>
        <v>50.64162991804568</v>
      </c>
      <c r="G60" s="4"/>
    </row>
    <row r="61" spans="1:7" ht="28.5" customHeight="1" x14ac:dyDescent="0.25">
      <c r="A61" s="17"/>
      <c r="B61" s="25" t="s">
        <v>89</v>
      </c>
      <c r="C61" s="23" t="s">
        <v>90</v>
      </c>
      <c r="D61" s="16">
        <v>15306.8</v>
      </c>
      <c r="E61" s="16" t="s">
        <v>7</v>
      </c>
      <c r="F61" s="22">
        <v>0</v>
      </c>
      <c r="G61" s="4"/>
    </row>
    <row r="62" spans="1:7" x14ac:dyDescent="0.25">
      <c r="A62" s="17"/>
      <c r="B62" s="26" t="s">
        <v>91</v>
      </c>
      <c r="C62" s="23" t="s">
        <v>92</v>
      </c>
      <c r="D62" s="16">
        <v>15306.8</v>
      </c>
      <c r="E62" s="16" t="s">
        <v>7</v>
      </c>
      <c r="F62" s="30">
        <v>0</v>
      </c>
      <c r="G62" s="4"/>
    </row>
    <row r="63" spans="1:7" ht="14.25" customHeight="1" x14ac:dyDescent="0.25">
      <c r="A63" s="17"/>
      <c r="B63" s="26" t="s">
        <v>93</v>
      </c>
      <c r="C63" s="23" t="s">
        <v>94</v>
      </c>
      <c r="D63" s="16">
        <v>15306.8</v>
      </c>
      <c r="E63" s="16" t="s">
        <v>7</v>
      </c>
      <c r="F63" s="30">
        <v>0</v>
      </c>
      <c r="G63" s="4"/>
    </row>
    <row r="64" spans="1:7" ht="15.75" customHeight="1" x14ac:dyDescent="0.25">
      <c r="A64" s="17"/>
      <c r="B64" s="26" t="s">
        <v>95</v>
      </c>
      <c r="C64" s="23" t="s">
        <v>96</v>
      </c>
      <c r="D64" s="16">
        <v>248600</v>
      </c>
      <c r="E64" s="16">
        <v>99173.119999999995</v>
      </c>
      <c r="F64" s="22">
        <f t="shared" si="0"/>
        <v>39.892646822204341</v>
      </c>
      <c r="G64" s="4"/>
    </row>
    <row r="65" spans="1:7" ht="27" customHeight="1" x14ac:dyDescent="0.25">
      <c r="A65" s="17"/>
      <c r="B65" s="26" t="s">
        <v>97</v>
      </c>
      <c r="C65" s="23" t="s">
        <v>98</v>
      </c>
      <c r="D65" s="16">
        <v>1400</v>
      </c>
      <c r="E65" s="16" t="s">
        <v>7</v>
      </c>
      <c r="F65" s="22">
        <v>0</v>
      </c>
      <c r="G65" s="4"/>
    </row>
    <row r="66" spans="1:7" ht="27" customHeight="1" x14ac:dyDescent="0.25">
      <c r="A66" s="17"/>
      <c r="B66" s="26" t="s">
        <v>99</v>
      </c>
      <c r="C66" s="23" t="s">
        <v>100</v>
      </c>
      <c r="D66" s="16">
        <v>1400</v>
      </c>
      <c r="E66" s="16" t="s">
        <v>7</v>
      </c>
      <c r="F66" s="22">
        <v>0</v>
      </c>
      <c r="G66" s="4"/>
    </row>
    <row r="67" spans="1:7" ht="27" customHeight="1" x14ac:dyDescent="0.25">
      <c r="A67" s="17"/>
      <c r="B67" s="25" t="s">
        <v>101</v>
      </c>
      <c r="C67" s="23" t="s">
        <v>102</v>
      </c>
      <c r="D67" s="16">
        <v>247200</v>
      </c>
      <c r="E67" s="16">
        <v>99173.119999999995</v>
      </c>
      <c r="F67" s="21">
        <f t="shared" si="0"/>
        <v>40.118576051779939</v>
      </c>
      <c r="G67" s="4"/>
    </row>
    <row r="68" spans="1:7" ht="37.5" customHeight="1" x14ac:dyDescent="0.25">
      <c r="A68" s="17"/>
      <c r="B68" s="26" t="s">
        <v>103</v>
      </c>
      <c r="C68" s="23" t="s">
        <v>104</v>
      </c>
      <c r="D68" s="16">
        <v>247200</v>
      </c>
      <c r="E68" s="16">
        <v>99173.119999999995</v>
      </c>
      <c r="F68" s="22">
        <f t="shared" si="0"/>
        <v>40.118576051779939</v>
      </c>
      <c r="G68" s="4"/>
    </row>
    <row r="69" spans="1:7" x14ac:dyDescent="0.25">
      <c r="A69" s="17"/>
      <c r="B69" s="26" t="s">
        <v>105</v>
      </c>
      <c r="C69" s="23" t="s">
        <v>106</v>
      </c>
      <c r="D69" s="16">
        <v>1528360</v>
      </c>
      <c r="E69" s="16">
        <v>808460</v>
      </c>
      <c r="F69" s="28">
        <f t="shared" si="0"/>
        <v>52.897223167316596</v>
      </c>
      <c r="G69" s="4"/>
    </row>
    <row r="70" spans="1:7" ht="41.25" customHeight="1" x14ac:dyDescent="0.25">
      <c r="A70" s="17"/>
      <c r="B70" s="25" t="s">
        <v>107</v>
      </c>
      <c r="C70" s="23" t="s">
        <v>108</v>
      </c>
      <c r="D70" s="16">
        <v>1264100</v>
      </c>
      <c r="E70" s="16">
        <v>544200</v>
      </c>
      <c r="F70" s="21">
        <f t="shared" si="0"/>
        <v>43.050391582944386</v>
      </c>
      <c r="G70" s="4"/>
    </row>
    <row r="71" spans="1:7" ht="39" customHeight="1" x14ac:dyDescent="0.25">
      <c r="A71" s="17"/>
      <c r="B71" s="26" t="s">
        <v>109</v>
      </c>
      <c r="C71" s="23" t="s">
        <v>110</v>
      </c>
      <c r="D71" s="16">
        <v>1264100</v>
      </c>
      <c r="E71" s="16">
        <v>544200</v>
      </c>
      <c r="F71" s="22">
        <f t="shared" si="0"/>
        <v>43.050391582944386</v>
      </c>
      <c r="G71" s="4"/>
    </row>
    <row r="72" spans="1:7" ht="16.5" customHeight="1" x14ac:dyDescent="0.25">
      <c r="A72" s="17"/>
      <c r="B72" s="26" t="s">
        <v>111</v>
      </c>
      <c r="C72" s="23" t="s">
        <v>112</v>
      </c>
      <c r="D72" s="16">
        <v>264260</v>
      </c>
      <c r="E72" s="16">
        <v>264260</v>
      </c>
      <c r="F72" s="22">
        <f t="shared" si="0"/>
        <v>100</v>
      </c>
      <c r="G72" s="4"/>
    </row>
    <row r="73" spans="1:7" ht="18" customHeight="1" thickBot="1" x14ac:dyDescent="0.3">
      <c r="A73" s="17"/>
      <c r="B73" s="27" t="s">
        <v>113</v>
      </c>
      <c r="C73" s="24" t="s">
        <v>114</v>
      </c>
      <c r="D73" s="19">
        <v>264260</v>
      </c>
      <c r="E73" s="19">
        <v>264260</v>
      </c>
      <c r="F73" s="21">
        <f t="shared" si="0"/>
        <v>100</v>
      </c>
      <c r="G73" s="4"/>
    </row>
    <row r="74" spans="1:7" x14ac:dyDescent="0.25">
      <c r="C74" s="18"/>
      <c r="F74" s="18"/>
    </row>
  </sheetData>
  <mergeCells count="14">
    <mergeCell ref="C6:F6"/>
    <mergeCell ref="B8:F8"/>
    <mergeCell ref="B9:F9"/>
    <mergeCell ref="E12:E16"/>
    <mergeCell ref="F12:F16"/>
    <mergeCell ref="B12:B16"/>
    <mergeCell ref="B11:F11"/>
    <mergeCell ref="C12:C16"/>
    <mergeCell ref="D12:D16"/>
    <mergeCell ref="D1:F1"/>
    <mergeCell ref="D2:F2"/>
    <mergeCell ref="C3:F3"/>
    <mergeCell ref="C4:F4"/>
    <mergeCell ref="D5:F5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8"/>
  <sheetViews>
    <sheetView zoomScaleNormal="100" zoomScaleSheetLayoutView="100" workbookViewId="0">
      <selection activeCell="F64" sqref="F64"/>
    </sheetView>
  </sheetViews>
  <sheetFormatPr defaultRowHeight="15" x14ac:dyDescent="0.25"/>
  <cols>
    <col min="1" max="1" width="0.5703125" style="1" customWidth="1"/>
    <col min="2" max="2" width="72.7109375" style="1" customWidth="1"/>
    <col min="3" max="3" width="20.85546875" style="1" customWidth="1"/>
    <col min="4" max="4" width="11.42578125" style="1" customWidth="1"/>
    <col min="5" max="5" width="11" style="1" customWidth="1"/>
    <col min="6" max="6" width="10.5703125" style="1" customWidth="1"/>
    <col min="7" max="7" width="9.140625" style="1" customWidth="1"/>
    <col min="8" max="16384" width="9.140625" style="1"/>
  </cols>
  <sheetData>
    <row r="1" spans="1:7" ht="15" customHeight="1" x14ac:dyDescent="0.25">
      <c r="B1" s="4"/>
      <c r="C1" s="4"/>
      <c r="D1" s="4"/>
      <c r="E1" s="4"/>
      <c r="F1" s="4"/>
      <c r="G1" s="4"/>
    </row>
    <row r="2" spans="1:7" ht="14.1" customHeight="1" x14ac:dyDescent="0.25">
      <c r="B2" s="126" t="s">
        <v>115</v>
      </c>
      <c r="C2" s="127"/>
      <c r="D2" s="127"/>
      <c r="E2" s="127"/>
      <c r="F2" s="127"/>
      <c r="G2" s="4"/>
    </row>
    <row r="3" spans="1:7" ht="12.95" customHeight="1" thickBot="1" x14ac:dyDescent="0.3">
      <c r="B3" s="6"/>
      <c r="C3" s="6"/>
      <c r="D3" s="6"/>
      <c r="E3" s="6"/>
      <c r="F3" s="6"/>
      <c r="G3" s="4"/>
    </row>
    <row r="4" spans="1:7" ht="12" customHeight="1" x14ac:dyDescent="0.25">
      <c r="B4" s="122" t="s">
        <v>1</v>
      </c>
      <c r="C4" s="118" t="s">
        <v>116</v>
      </c>
      <c r="D4" s="124" t="s">
        <v>301</v>
      </c>
      <c r="E4" s="128" t="s">
        <v>3</v>
      </c>
      <c r="F4" s="111" t="s">
        <v>302</v>
      </c>
      <c r="G4" s="4"/>
    </row>
    <row r="5" spans="1:7" ht="9.75" customHeight="1" x14ac:dyDescent="0.25">
      <c r="B5" s="123"/>
      <c r="C5" s="119"/>
      <c r="D5" s="125"/>
      <c r="E5" s="129"/>
      <c r="F5" s="112"/>
      <c r="G5" s="4"/>
    </row>
    <row r="6" spans="1:7" ht="19.5" customHeight="1" x14ac:dyDescent="0.25">
      <c r="B6" s="123"/>
      <c r="C6" s="119"/>
      <c r="D6" s="125"/>
      <c r="E6" s="129"/>
      <c r="F6" s="113"/>
      <c r="G6" s="4"/>
    </row>
    <row r="7" spans="1:7" ht="12.95" customHeight="1" x14ac:dyDescent="0.25">
      <c r="B7" s="47">
        <v>1</v>
      </c>
      <c r="C7" s="82">
        <v>2</v>
      </c>
      <c r="D7" s="49" t="s">
        <v>303</v>
      </c>
      <c r="E7" s="48" t="s">
        <v>4</v>
      </c>
      <c r="F7" s="50">
        <v>5</v>
      </c>
      <c r="G7" s="4"/>
    </row>
    <row r="8" spans="1:7" ht="15" customHeight="1" x14ac:dyDescent="0.25">
      <c r="A8" s="17"/>
      <c r="B8" s="88" t="s">
        <v>117</v>
      </c>
      <c r="C8" s="83" t="s">
        <v>118</v>
      </c>
      <c r="D8" s="81">
        <v>9237476.4800000004</v>
      </c>
      <c r="E8" s="78">
        <v>3778911.48</v>
      </c>
      <c r="F8" s="69">
        <f>E8/D8*100</f>
        <v>40.90848283274871</v>
      </c>
      <c r="G8" s="4"/>
    </row>
    <row r="9" spans="1:7" ht="15" customHeight="1" x14ac:dyDescent="0.25">
      <c r="A9" s="17"/>
      <c r="B9" s="87" t="s">
        <v>8</v>
      </c>
      <c r="C9" s="85"/>
      <c r="D9" s="80"/>
      <c r="E9" s="79"/>
      <c r="F9" s="72"/>
      <c r="G9" s="4"/>
    </row>
    <row r="10" spans="1:7" ht="12.75" customHeight="1" x14ac:dyDescent="0.25">
      <c r="A10" s="17"/>
      <c r="B10" s="86" t="s">
        <v>119</v>
      </c>
      <c r="C10" s="59" t="s">
        <v>120</v>
      </c>
      <c r="D10" s="52">
        <v>447800</v>
      </c>
      <c r="E10" s="52">
        <v>272273.73</v>
      </c>
      <c r="F10" s="72">
        <f t="shared" ref="F10:F64" si="0">E10/D10*100</f>
        <v>60.802530147387223</v>
      </c>
      <c r="G10" s="4"/>
    </row>
    <row r="11" spans="1:7" ht="39" customHeight="1" x14ac:dyDescent="0.25">
      <c r="A11" s="17"/>
      <c r="B11" s="62" t="s">
        <v>121</v>
      </c>
      <c r="C11" s="59" t="s">
        <v>122</v>
      </c>
      <c r="D11" s="52">
        <v>447800</v>
      </c>
      <c r="E11" s="52">
        <v>272273.73</v>
      </c>
      <c r="F11" s="72">
        <f t="shared" si="0"/>
        <v>60.802530147387223</v>
      </c>
      <c r="G11" s="4"/>
    </row>
    <row r="12" spans="1:7" ht="14.25" customHeight="1" x14ac:dyDescent="0.25">
      <c r="A12" s="17"/>
      <c r="B12" s="62" t="s">
        <v>123</v>
      </c>
      <c r="C12" s="59" t="s">
        <v>124</v>
      </c>
      <c r="D12" s="52">
        <v>447800</v>
      </c>
      <c r="E12" s="52">
        <v>272273.73</v>
      </c>
      <c r="F12" s="72">
        <f t="shared" si="0"/>
        <v>60.802530147387223</v>
      </c>
      <c r="G12" s="4"/>
    </row>
    <row r="13" spans="1:7" ht="14.25" customHeight="1" x14ac:dyDescent="0.25">
      <c r="A13" s="17"/>
      <c r="B13" s="62" t="s">
        <v>125</v>
      </c>
      <c r="C13" s="59" t="s">
        <v>126</v>
      </c>
      <c r="D13" s="52">
        <v>344000</v>
      </c>
      <c r="E13" s="52">
        <v>207829.16</v>
      </c>
      <c r="F13" s="70">
        <f t="shared" si="0"/>
        <v>60.415453488372094</v>
      </c>
      <c r="G13" s="4"/>
    </row>
    <row r="14" spans="1:7" ht="29.25" customHeight="1" x14ac:dyDescent="0.25">
      <c r="A14" s="17"/>
      <c r="B14" s="62" t="s">
        <v>127</v>
      </c>
      <c r="C14" s="59" t="s">
        <v>128</v>
      </c>
      <c r="D14" s="52">
        <v>103800</v>
      </c>
      <c r="E14" s="52">
        <v>64444.57</v>
      </c>
      <c r="F14" s="69">
        <f t="shared" si="0"/>
        <v>62.085327552986513</v>
      </c>
      <c r="G14" s="4"/>
    </row>
    <row r="15" spans="1:7" ht="27.75" customHeight="1" x14ac:dyDescent="0.25">
      <c r="A15" s="17"/>
      <c r="B15" s="62" t="s">
        <v>129</v>
      </c>
      <c r="C15" s="59" t="s">
        <v>130</v>
      </c>
      <c r="D15" s="52">
        <v>1296000</v>
      </c>
      <c r="E15" s="52">
        <v>703277.15</v>
      </c>
      <c r="F15" s="72">
        <f t="shared" si="0"/>
        <v>54.265212191358025</v>
      </c>
      <c r="G15" s="4"/>
    </row>
    <row r="16" spans="1:7" ht="38.25" customHeight="1" x14ac:dyDescent="0.25">
      <c r="A16" s="17"/>
      <c r="B16" s="61" t="s">
        <v>121</v>
      </c>
      <c r="C16" s="59" t="s">
        <v>131</v>
      </c>
      <c r="D16" s="52">
        <v>1296000</v>
      </c>
      <c r="E16" s="52">
        <v>703277.15</v>
      </c>
      <c r="F16" s="72">
        <f t="shared" si="0"/>
        <v>54.265212191358025</v>
      </c>
      <c r="G16" s="4"/>
    </row>
    <row r="17" spans="1:7" ht="12.75" customHeight="1" x14ac:dyDescent="0.25">
      <c r="A17" s="17"/>
      <c r="B17" s="62" t="s">
        <v>123</v>
      </c>
      <c r="C17" s="59" t="s">
        <v>132</v>
      </c>
      <c r="D17" s="52">
        <v>1296000</v>
      </c>
      <c r="E17" s="52">
        <v>703277.15</v>
      </c>
      <c r="F17" s="72">
        <f t="shared" si="0"/>
        <v>54.265212191358025</v>
      </c>
      <c r="G17" s="4"/>
    </row>
    <row r="18" spans="1:7" ht="15" customHeight="1" x14ac:dyDescent="0.25">
      <c r="A18" s="17"/>
      <c r="B18" s="62" t="s">
        <v>125</v>
      </c>
      <c r="C18" s="59" t="s">
        <v>133</v>
      </c>
      <c r="D18" s="52">
        <v>995400</v>
      </c>
      <c r="E18" s="52">
        <v>533697.18999999994</v>
      </c>
      <c r="F18" s="72">
        <f t="shared" si="0"/>
        <v>53.616354229455489</v>
      </c>
      <c r="G18" s="4"/>
    </row>
    <row r="19" spans="1:7" ht="26.25" customHeight="1" x14ac:dyDescent="0.25">
      <c r="A19" s="17"/>
      <c r="B19" s="62" t="s">
        <v>127</v>
      </c>
      <c r="C19" s="59" t="s">
        <v>134</v>
      </c>
      <c r="D19" s="52">
        <v>300600</v>
      </c>
      <c r="E19" s="52">
        <v>169579.96</v>
      </c>
      <c r="F19" s="69">
        <f t="shared" si="0"/>
        <v>56.413825681969385</v>
      </c>
      <c r="G19" s="4"/>
    </row>
    <row r="20" spans="1:7" ht="25.5" customHeight="1" x14ac:dyDescent="0.25">
      <c r="A20" s="17"/>
      <c r="B20" s="62" t="s">
        <v>135</v>
      </c>
      <c r="C20" s="59" t="s">
        <v>136</v>
      </c>
      <c r="D20" s="52">
        <v>1139400</v>
      </c>
      <c r="E20" s="52">
        <v>310004.46999999997</v>
      </c>
      <c r="F20" s="72">
        <f t="shared" si="0"/>
        <v>27.207694400561699</v>
      </c>
      <c r="G20" s="4"/>
    </row>
    <row r="21" spans="1:7" ht="28.5" customHeight="1" x14ac:dyDescent="0.25">
      <c r="A21" s="17"/>
      <c r="B21" s="62" t="s">
        <v>137</v>
      </c>
      <c r="C21" s="60" t="s">
        <v>138</v>
      </c>
      <c r="D21" s="52">
        <v>1126200</v>
      </c>
      <c r="E21" s="52">
        <v>305811.46999999997</v>
      </c>
      <c r="F21" s="72">
        <f t="shared" si="0"/>
        <v>27.15427721541467</v>
      </c>
      <c r="G21" s="4"/>
    </row>
    <row r="22" spans="1:7" ht="26.25" customHeight="1" x14ac:dyDescent="0.25">
      <c r="A22" s="17"/>
      <c r="B22" s="73" t="s">
        <v>139</v>
      </c>
      <c r="C22" s="75" t="s">
        <v>140</v>
      </c>
      <c r="D22" s="74">
        <v>1126200</v>
      </c>
      <c r="E22" s="52">
        <v>305811.46999999997</v>
      </c>
      <c r="F22" s="70">
        <f t="shared" si="0"/>
        <v>27.15427721541467</v>
      </c>
      <c r="G22" s="4"/>
    </row>
    <row r="23" spans="1:7" ht="15" customHeight="1" x14ac:dyDescent="0.25">
      <c r="A23" s="17"/>
      <c r="B23" s="73" t="s">
        <v>141</v>
      </c>
      <c r="C23" s="76" t="s">
        <v>142</v>
      </c>
      <c r="D23" s="74">
        <v>1030200</v>
      </c>
      <c r="E23" s="52">
        <v>289277.31</v>
      </c>
      <c r="F23" s="69">
        <f t="shared" si="0"/>
        <v>28.079723354688408</v>
      </c>
      <c r="G23" s="4"/>
    </row>
    <row r="24" spans="1:7" x14ac:dyDescent="0.25">
      <c r="A24" s="17"/>
      <c r="B24" s="73" t="s">
        <v>143</v>
      </c>
      <c r="C24" s="76" t="s">
        <v>144</v>
      </c>
      <c r="D24" s="74">
        <v>96000</v>
      </c>
      <c r="E24" s="52">
        <v>16534.16</v>
      </c>
      <c r="F24" s="72">
        <f t="shared" si="0"/>
        <v>17.223083333333335</v>
      </c>
      <c r="G24" s="4"/>
    </row>
    <row r="25" spans="1:7" x14ac:dyDescent="0.25">
      <c r="A25" s="17"/>
      <c r="B25" s="73" t="s">
        <v>145</v>
      </c>
      <c r="C25" s="76" t="s">
        <v>146</v>
      </c>
      <c r="D25" s="74">
        <v>13200</v>
      </c>
      <c r="E25" s="52">
        <v>4193</v>
      </c>
      <c r="F25" s="72">
        <f t="shared" si="0"/>
        <v>31.765151515151512</v>
      </c>
      <c r="G25" s="4"/>
    </row>
    <row r="26" spans="1:7" ht="15.75" customHeight="1" x14ac:dyDescent="0.25">
      <c r="A26" s="17"/>
      <c r="B26" s="73" t="s">
        <v>147</v>
      </c>
      <c r="C26" s="76" t="s">
        <v>148</v>
      </c>
      <c r="D26" s="74">
        <v>13200</v>
      </c>
      <c r="E26" s="52">
        <v>4193</v>
      </c>
      <c r="F26" s="72">
        <f t="shared" si="0"/>
        <v>31.765151515151512</v>
      </c>
      <c r="G26" s="4"/>
    </row>
    <row r="27" spans="1:7" ht="17.25" customHeight="1" x14ac:dyDescent="0.25">
      <c r="A27" s="17"/>
      <c r="B27" s="73" t="s">
        <v>149</v>
      </c>
      <c r="C27" s="76" t="s">
        <v>150</v>
      </c>
      <c r="D27" s="74">
        <v>10200</v>
      </c>
      <c r="E27" s="52">
        <v>2688</v>
      </c>
      <c r="F27" s="69">
        <f t="shared" si="0"/>
        <v>26.352941176470591</v>
      </c>
      <c r="G27" s="4"/>
    </row>
    <row r="28" spans="1:7" x14ac:dyDescent="0.25">
      <c r="A28" s="17"/>
      <c r="B28" s="73" t="s">
        <v>151</v>
      </c>
      <c r="C28" s="77" t="s">
        <v>152</v>
      </c>
      <c r="D28" s="74">
        <v>2000</v>
      </c>
      <c r="E28" s="52">
        <v>1505</v>
      </c>
      <c r="F28" s="72">
        <f t="shared" si="0"/>
        <v>75.25</v>
      </c>
      <c r="G28" s="4"/>
    </row>
    <row r="29" spans="1:7" x14ac:dyDescent="0.25">
      <c r="A29" s="17"/>
      <c r="B29" s="61" t="s">
        <v>153</v>
      </c>
      <c r="C29" s="59" t="s">
        <v>154</v>
      </c>
      <c r="D29" s="52">
        <v>1000</v>
      </c>
      <c r="E29" s="52" t="s">
        <v>7</v>
      </c>
      <c r="F29" s="72">
        <v>0</v>
      </c>
      <c r="G29" s="4"/>
    </row>
    <row r="30" spans="1:7" ht="51" customHeight="1" x14ac:dyDescent="0.25">
      <c r="A30" s="17"/>
      <c r="B30" s="62" t="s">
        <v>155</v>
      </c>
      <c r="C30" s="59" t="s">
        <v>156</v>
      </c>
      <c r="D30" s="52">
        <v>16100</v>
      </c>
      <c r="E30" s="52" t="s">
        <v>7</v>
      </c>
      <c r="F30" s="72">
        <v>0</v>
      </c>
      <c r="G30" s="4"/>
    </row>
    <row r="31" spans="1:7" x14ac:dyDescent="0.25">
      <c r="A31" s="17"/>
      <c r="B31" s="62" t="s">
        <v>157</v>
      </c>
      <c r="C31" s="59" t="s">
        <v>158</v>
      </c>
      <c r="D31" s="52">
        <v>16100</v>
      </c>
      <c r="E31" s="52" t="s">
        <v>7</v>
      </c>
      <c r="F31" s="69">
        <v>0</v>
      </c>
      <c r="G31" s="4"/>
    </row>
    <row r="32" spans="1:7" x14ac:dyDescent="0.25">
      <c r="A32" s="17"/>
      <c r="B32" s="62" t="s">
        <v>105</v>
      </c>
      <c r="C32" s="59" t="s">
        <v>159</v>
      </c>
      <c r="D32" s="52">
        <v>16100</v>
      </c>
      <c r="E32" s="52" t="s">
        <v>7</v>
      </c>
      <c r="F32" s="72">
        <v>0</v>
      </c>
      <c r="G32" s="4"/>
    </row>
    <row r="33" spans="1:7" ht="27" customHeight="1" x14ac:dyDescent="0.25">
      <c r="A33" s="17"/>
      <c r="B33" s="62" t="s">
        <v>160</v>
      </c>
      <c r="C33" s="60" t="s">
        <v>161</v>
      </c>
      <c r="D33" s="52">
        <v>1400</v>
      </c>
      <c r="E33" s="52" t="s">
        <v>7</v>
      </c>
      <c r="F33" s="69">
        <v>0</v>
      </c>
      <c r="G33" s="4"/>
    </row>
    <row r="34" spans="1:7" ht="28.5" customHeight="1" x14ac:dyDescent="0.25">
      <c r="A34" s="17"/>
      <c r="B34" s="73" t="s">
        <v>137</v>
      </c>
      <c r="C34" s="75" t="s">
        <v>162</v>
      </c>
      <c r="D34" s="74">
        <v>1400</v>
      </c>
      <c r="E34" s="52" t="s">
        <v>7</v>
      </c>
      <c r="F34" s="72">
        <v>0</v>
      </c>
      <c r="G34" s="4"/>
    </row>
    <row r="35" spans="1:7" ht="25.5" customHeight="1" x14ac:dyDescent="0.25">
      <c r="A35" s="17"/>
      <c r="B35" s="73" t="s">
        <v>139</v>
      </c>
      <c r="C35" s="76" t="s">
        <v>163</v>
      </c>
      <c r="D35" s="74">
        <v>1400</v>
      </c>
      <c r="E35" s="52" t="s">
        <v>7</v>
      </c>
      <c r="F35" s="72">
        <v>0</v>
      </c>
      <c r="G35" s="4"/>
    </row>
    <row r="36" spans="1:7" ht="16.5" customHeight="1" x14ac:dyDescent="0.25">
      <c r="A36" s="17"/>
      <c r="B36" s="73" t="s">
        <v>141</v>
      </c>
      <c r="C36" s="76" t="s">
        <v>164</v>
      </c>
      <c r="D36" s="74">
        <v>1400</v>
      </c>
      <c r="E36" s="52" t="s">
        <v>7</v>
      </c>
      <c r="F36" s="72">
        <v>0</v>
      </c>
      <c r="G36" s="4"/>
    </row>
    <row r="37" spans="1:7" x14ac:dyDescent="0.25">
      <c r="A37" s="17"/>
      <c r="B37" s="73" t="s">
        <v>165</v>
      </c>
      <c r="C37" s="76" t="s">
        <v>166</v>
      </c>
      <c r="D37" s="74">
        <v>10000</v>
      </c>
      <c r="E37" s="52" t="s">
        <v>7</v>
      </c>
      <c r="F37" s="72">
        <v>0</v>
      </c>
      <c r="G37" s="4"/>
    </row>
    <row r="38" spans="1:7" x14ac:dyDescent="0.25">
      <c r="A38" s="17"/>
      <c r="B38" s="73" t="s">
        <v>145</v>
      </c>
      <c r="C38" s="76" t="s">
        <v>167</v>
      </c>
      <c r="D38" s="74">
        <v>10000</v>
      </c>
      <c r="E38" s="52" t="s">
        <v>7</v>
      </c>
      <c r="F38" s="72">
        <v>0</v>
      </c>
      <c r="G38" s="4"/>
    </row>
    <row r="39" spans="1:7" x14ac:dyDescent="0.25">
      <c r="A39" s="17"/>
      <c r="B39" s="73" t="s">
        <v>168</v>
      </c>
      <c r="C39" s="77" t="s">
        <v>169</v>
      </c>
      <c r="D39" s="74">
        <v>10000</v>
      </c>
      <c r="E39" s="52" t="s">
        <v>7</v>
      </c>
      <c r="F39" s="72">
        <v>0</v>
      </c>
      <c r="G39" s="4"/>
    </row>
    <row r="40" spans="1:7" ht="15" customHeight="1" x14ac:dyDescent="0.25">
      <c r="A40" s="17"/>
      <c r="B40" s="61" t="s">
        <v>170</v>
      </c>
      <c r="C40" s="59" t="s">
        <v>171</v>
      </c>
      <c r="D40" s="52">
        <v>8000</v>
      </c>
      <c r="E40" s="52">
        <v>8000</v>
      </c>
      <c r="F40" s="70">
        <f t="shared" si="0"/>
        <v>100</v>
      </c>
      <c r="G40" s="4"/>
    </row>
    <row r="41" spans="1:7" ht="23.25" customHeight="1" x14ac:dyDescent="0.25">
      <c r="A41" s="17"/>
      <c r="B41" s="62" t="s">
        <v>137</v>
      </c>
      <c r="C41" s="59" t="s">
        <v>172</v>
      </c>
      <c r="D41" s="52">
        <v>8000</v>
      </c>
      <c r="E41" s="52">
        <v>8000</v>
      </c>
      <c r="F41" s="70">
        <f t="shared" si="0"/>
        <v>100</v>
      </c>
      <c r="G41" s="4"/>
    </row>
    <row r="42" spans="1:7" ht="25.5" customHeight="1" x14ac:dyDescent="0.25">
      <c r="A42" s="17"/>
      <c r="B42" s="62" t="s">
        <v>139</v>
      </c>
      <c r="C42" s="59" t="s">
        <v>173</v>
      </c>
      <c r="D42" s="52">
        <v>8000</v>
      </c>
      <c r="E42" s="52">
        <v>8000</v>
      </c>
      <c r="F42" s="69">
        <f t="shared" si="0"/>
        <v>100</v>
      </c>
      <c r="G42" s="4"/>
    </row>
    <row r="43" spans="1:7" ht="12.75" customHeight="1" x14ac:dyDescent="0.25">
      <c r="A43" s="17"/>
      <c r="B43" s="62" t="s">
        <v>141</v>
      </c>
      <c r="C43" s="59" t="s">
        <v>174</v>
      </c>
      <c r="D43" s="52">
        <v>8000</v>
      </c>
      <c r="E43" s="52">
        <v>8000</v>
      </c>
      <c r="F43" s="72">
        <f t="shared" si="0"/>
        <v>100</v>
      </c>
      <c r="G43" s="4"/>
    </row>
    <row r="44" spans="1:7" ht="28.5" customHeight="1" x14ac:dyDescent="0.25">
      <c r="A44" s="17"/>
      <c r="B44" s="62" t="s">
        <v>175</v>
      </c>
      <c r="C44" s="59" t="s">
        <v>176</v>
      </c>
      <c r="D44" s="52">
        <v>50000</v>
      </c>
      <c r="E44" s="52" t="s">
        <v>7</v>
      </c>
      <c r="F44" s="72">
        <v>0</v>
      </c>
      <c r="G44" s="4"/>
    </row>
    <row r="45" spans="1:7" x14ac:dyDescent="0.25">
      <c r="A45" s="17"/>
      <c r="B45" s="62" t="s">
        <v>145</v>
      </c>
      <c r="C45" s="59" t="s">
        <v>177</v>
      </c>
      <c r="D45" s="52">
        <v>50000</v>
      </c>
      <c r="E45" s="52" t="s">
        <v>7</v>
      </c>
      <c r="F45" s="72">
        <v>0</v>
      </c>
      <c r="G45" s="4"/>
    </row>
    <row r="46" spans="1:7" ht="13.5" customHeight="1" x14ac:dyDescent="0.25">
      <c r="A46" s="17"/>
      <c r="B46" s="62" t="s">
        <v>147</v>
      </c>
      <c r="C46" s="59" t="s">
        <v>178</v>
      </c>
      <c r="D46" s="52">
        <v>50000</v>
      </c>
      <c r="E46" s="52" t="s">
        <v>7</v>
      </c>
      <c r="F46" s="72">
        <v>0</v>
      </c>
      <c r="G46" s="4"/>
    </row>
    <row r="47" spans="1:7" x14ac:dyDescent="0.25">
      <c r="A47" s="17"/>
      <c r="B47" s="62" t="s">
        <v>153</v>
      </c>
      <c r="C47" s="59" t="s">
        <v>179</v>
      </c>
      <c r="D47" s="52">
        <v>50000</v>
      </c>
      <c r="E47" s="52" t="s">
        <v>7</v>
      </c>
      <c r="F47" s="69">
        <v>0</v>
      </c>
      <c r="G47" s="4"/>
    </row>
    <row r="48" spans="1:7" ht="16.5" customHeight="1" x14ac:dyDescent="0.25">
      <c r="A48" s="17"/>
      <c r="B48" s="62" t="s">
        <v>180</v>
      </c>
      <c r="C48" s="60" t="s">
        <v>181</v>
      </c>
      <c r="D48" s="52">
        <v>182000</v>
      </c>
      <c r="E48" s="52">
        <v>20173.990000000002</v>
      </c>
      <c r="F48" s="72">
        <f t="shared" si="0"/>
        <v>11.08460989010989</v>
      </c>
      <c r="G48" s="4"/>
    </row>
    <row r="49" spans="1:7" ht="26.25" customHeight="1" x14ac:dyDescent="0.25">
      <c r="A49" s="17"/>
      <c r="B49" s="73" t="s">
        <v>137</v>
      </c>
      <c r="C49" s="75" t="s">
        <v>182</v>
      </c>
      <c r="D49" s="74">
        <v>182000</v>
      </c>
      <c r="E49" s="52">
        <v>20173.990000000002</v>
      </c>
      <c r="F49" s="72">
        <f t="shared" si="0"/>
        <v>11.08460989010989</v>
      </c>
      <c r="G49" s="4"/>
    </row>
    <row r="50" spans="1:7" ht="26.25" customHeight="1" x14ac:dyDescent="0.25">
      <c r="A50" s="17"/>
      <c r="B50" s="73" t="s">
        <v>139</v>
      </c>
      <c r="C50" s="76" t="s">
        <v>183</v>
      </c>
      <c r="D50" s="74">
        <v>182000</v>
      </c>
      <c r="E50" s="52">
        <v>20173.990000000002</v>
      </c>
      <c r="F50" s="69">
        <f t="shared" si="0"/>
        <v>11.08460989010989</v>
      </c>
      <c r="G50" s="4"/>
    </row>
    <row r="51" spans="1:7" ht="15.75" customHeight="1" x14ac:dyDescent="0.25">
      <c r="A51" s="17"/>
      <c r="B51" s="73" t="s">
        <v>141</v>
      </c>
      <c r="C51" s="76" t="s">
        <v>184</v>
      </c>
      <c r="D51" s="74">
        <v>182000</v>
      </c>
      <c r="E51" s="52">
        <v>20173.990000000002</v>
      </c>
      <c r="F51" s="72">
        <f t="shared" si="0"/>
        <v>11.08460989010989</v>
      </c>
      <c r="G51" s="4"/>
    </row>
    <row r="52" spans="1:7" ht="26.25" customHeight="1" x14ac:dyDescent="0.25">
      <c r="A52" s="17"/>
      <c r="B52" s="73" t="s">
        <v>185</v>
      </c>
      <c r="C52" s="76" t="s">
        <v>186</v>
      </c>
      <c r="D52" s="74">
        <v>247200</v>
      </c>
      <c r="E52" s="52">
        <v>99173.119999999995</v>
      </c>
      <c r="F52" s="72">
        <f t="shared" si="0"/>
        <v>40.118576051779939</v>
      </c>
      <c r="G52" s="4"/>
    </row>
    <row r="53" spans="1:7" ht="39" customHeight="1" x14ac:dyDescent="0.25">
      <c r="A53" s="17"/>
      <c r="B53" s="73" t="s">
        <v>121</v>
      </c>
      <c r="C53" s="76" t="s">
        <v>187</v>
      </c>
      <c r="D53" s="74">
        <v>247200</v>
      </c>
      <c r="E53" s="52">
        <v>99173.119999999995</v>
      </c>
      <c r="F53" s="70">
        <f t="shared" si="0"/>
        <v>40.118576051779939</v>
      </c>
      <c r="G53" s="4"/>
    </row>
    <row r="54" spans="1:7" ht="15.75" customHeight="1" x14ac:dyDescent="0.25">
      <c r="A54" s="17"/>
      <c r="B54" s="73" t="s">
        <v>123</v>
      </c>
      <c r="C54" s="77" t="s">
        <v>188</v>
      </c>
      <c r="D54" s="74">
        <v>247200</v>
      </c>
      <c r="E54" s="52">
        <v>99173.119999999995</v>
      </c>
      <c r="F54" s="69">
        <f t="shared" si="0"/>
        <v>40.118576051779939</v>
      </c>
      <c r="G54" s="4"/>
    </row>
    <row r="55" spans="1:7" ht="15" customHeight="1" x14ac:dyDescent="0.25">
      <c r="A55" s="17"/>
      <c r="B55" s="61" t="s">
        <v>125</v>
      </c>
      <c r="C55" s="59" t="s">
        <v>189</v>
      </c>
      <c r="D55" s="52">
        <v>189900</v>
      </c>
      <c r="E55" s="52">
        <v>77981.37</v>
      </c>
      <c r="F55" s="72">
        <f t="shared" si="0"/>
        <v>41.064439178515002</v>
      </c>
      <c r="G55" s="4"/>
    </row>
    <row r="56" spans="1:7" ht="25.5" customHeight="1" x14ac:dyDescent="0.25">
      <c r="A56" s="17"/>
      <c r="B56" s="62" t="s">
        <v>127</v>
      </c>
      <c r="C56" s="59" t="s">
        <v>190</v>
      </c>
      <c r="D56" s="52">
        <v>57300</v>
      </c>
      <c r="E56" s="52">
        <v>21191.75</v>
      </c>
      <c r="F56" s="70">
        <f t="shared" si="0"/>
        <v>36.983856893542757</v>
      </c>
      <c r="G56" s="4"/>
    </row>
    <row r="57" spans="1:7" ht="15.75" customHeight="1" x14ac:dyDescent="0.25">
      <c r="A57" s="17"/>
      <c r="B57" s="62" t="s">
        <v>191</v>
      </c>
      <c r="C57" s="59" t="s">
        <v>192</v>
      </c>
      <c r="D57" s="52">
        <v>50000</v>
      </c>
      <c r="E57" s="52">
        <v>15400</v>
      </c>
      <c r="F57" s="69">
        <f t="shared" si="0"/>
        <v>30.8</v>
      </c>
      <c r="G57" s="4"/>
    </row>
    <row r="58" spans="1:7" ht="27.75" customHeight="1" x14ac:dyDescent="0.25">
      <c r="A58" s="17"/>
      <c r="B58" s="62" t="s">
        <v>137</v>
      </c>
      <c r="C58" s="59" t="s">
        <v>193</v>
      </c>
      <c r="D58" s="52">
        <v>50000</v>
      </c>
      <c r="E58" s="52">
        <v>15400</v>
      </c>
      <c r="F58" s="72">
        <f t="shared" si="0"/>
        <v>30.8</v>
      </c>
      <c r="G58" s="4"/>
    </row>
    <row r="59" spans="1:7" ht="24.75" customHeight="1" x14ac:dyDescent="0.25">
      <c r="A59" s="17"/>
      <c r="B59" s="62" t="s">
        <v>139</v>
      </c>
      <c r="C59" s="59" t="s">
        <v>194</v>
      </c>
      <c r="D59" s="52">
        <v>50000</v>
      </c>
      <c r="E59" s="52">
        <v>15400</v>
      </c>
      <c r="F59" s="72">
        <f t="shared" si="0"/>
        <v>30.8</v>
      </c>
      <c r="G59" s="4"/>
    </row>
    <row r="60" spans="1:7" ht="14.25" customHeight="1" x14ac:dyDescent="0.25">
      <c r="A60" s="17"/>
      <c r="B60" s="62" t="s">
        <v>141</v>
      </c>
      <c r="C60" s="59" t="s">
        <v>195</v>
      </c>
      <c r="D60" s="52">
        <v>50000</v>
      </c>
      <c r="E60" s="52">
        <v>15400</v>
      </c>
      <c r="F60" s="72">
        <f t="shared" si="0"/>
        <v>30.8</v>
      </c>
      <c r="G60" s="4"/>
    </row>
    <row r="61" spans="1:7" x14ac:dyDescent="0.25">
      <c r="A61" s="17"/>
      <c r="B61" s="62" t="s">
        <v>196</v>
      </c>
      <c r="C61" s="59" t="s">
        <v>197</v>
      </c>
      <c r="D61" s="52">
        <v>1234409.68</v>
      </c>
      <c r="E61" s="52">
        <v>762748.67</v>
      </c>
      <c r="F61" s="70">
        <f t="shared" si="0"/>
        <v>61.790561298903626</v>
      </c>
      <c r="G61" s="4"/>
    </row>
    <row r="62" spans="1:7" ht="26.25" customHeight="1" x14ac:dyDescent="0.25">
      <c r="A62" s="17"/>
      <c r="B62" s="62" t="s">
        <v>137</v>
      </c>
      <c r="C62" s="59" t="s">
        <v>198</v>
      </c>
      <c r="D62" s="52">
        <v>1234409.68</v>
      </c>
      <c r="E62" s="52">
        <v>762748.67</v>
      </c>
      <c r="F62" s="70">
        <f t="shared" si="0"/>
        <v>61.790561298903626</v>
      </c>
      <c r="G62" s="4"/>
    </row>
    <row r="63" spans="1:7" ht="27.75" customHeight="1" x14ac:dyDescent="0.25">
      <c r="A63" s="17"/>
      <c r="B63" s="62" t="s">
        <v>139</v>
      </c>
      <c r="C63" s="59" t="s">
        <v>199</v>
      </c>
      <c r="D63" s="52">
        <v>1234409.68</v>
      </c>
      <c r="E63" s="52">
        <v>762748.67</v>
      </c>
      <c r="F63" s="69">
        <f t="shared" si="0"/>
        <v>61.790561298903626</v>
      </c>
      <c r="G63" s="4"/>
    </row>
    <row r="64" spans="1:7" ht="15.75" customHeight="1" x14ac:dyDescent="0.25">
      <c r="A64" s="17"/>
      <c r="B64" s="61" t="s">
        <v>141</v>
      </c>
      <c r="C64" s="59" t="s">
        <v>200</v>
      </c>
      <c r="D64" s="52">
        <v>1234409.68</v>
      </c>
      <c r="E64" s="52">
        <v>762748.67</v>
      </c>
      <c r="F64" s="72">
        <f t="shared" si="0"/>
        <v>61.790561298903626</v>
      </c>
      <c r="G64" s="4"/>
    </row>
    <row r="65" spans="1:7" ht="14.25" customHeight="1" x14ac:dyDescent="0.25">
      <c r="A65" s="17"/>
      <c r="B65" s="62" t="s">
        <v>201</v>
      </c>
      <c r="C65" s="59" t="s">
        <v>202</v>
      </c>
      <c r="D65" s="52">
        <v>840000</v>
      </c>
      <c r="E65" s="52" t="s">
        <v>7</v>
      </c>
      <c r="F65" s="69">
        <v>0</v>
      </c>
      <c r="G65" s="4"/>
    </row>
    <row r="66" spans="1:7" ht="25.5" customHeight="1" x14ac:dyDescent="0.25">
      <c r="A66" s="17"/>
      <c r="B66" s="62" t="s">
        <v>137</v>
      </c>
      <c r="C66" s="59" t="s">
        <v>203</v>
      </c>
      <c r="D66" s="52">
        <v>840000</v>
      </c>
      <c r="E66" s="52" t="s">
        <v>7</v>
      </c>
      <c r="F66" s="72">
        <v>0</v>
      </c>
      <c r="G66" s="4"/>
    </row>
    <row r="67" spans="1:7" ht="28.5" customHeight="1" x14ac:dyDescent="0.25">
      <c r="A67" s="17"/>
      <c r="B67" s="61" t="s">
        <v>139</v>
      </c>
      <c r="C67" s="59" t="s">
        <v>204</v>
      </c>
      <c r="D67" s="52">
        <v>840000</v>
      </c>
      <c r="E67" s="52" t="s">
        <v>7</v>
      </c>
      <c r="F67" s="72">
        <v>0</v>
      </c>
      <c r="G67" s="4"/>
    </row>
    <row r="68" spans="1:7" ht="27" customHeight="1" x14ac:dyDescent="0.25">
      <c r="A68" s="17"/>
      <c r="B68" s="62" t="s">
        <v>205</v>
      </c>
      <c r="C68" s="59" t="s">
        <v>206</v>
      </c>
      <c r="D68" s="52">
        <v>840000</v>
      </c>
      <c r="E68" s="52" t="s">
        <v>7</v>
      </c>
      <c r="F68" s="72">
        <v>0</v>
      </c>
      <c r="G68" s="4"/>
    </row>
    <row r="69" spans="1:7" ht="325.5" customHeight="1" x14ac:dyDescent="0.25">
      <c r="A69" s="17"/>
      <c r="B69" s="62" t="s">
        <v>304</v>
      </c>
      <c r="C69" s="59" t="s">
        <v>207</v>
      </c>
      <c r="D69" s="52">
        <v>200000</v>
      </c>
      <c r="E69" s="52" t="s">
        <v>7</v>
      </c>
      <c r="F69" s="69">
        <v>0</v>
      </c>
      <c r="G69" s="4"/>
    </row>
    <row r="70" spans="1:7" ht="27" customHeight="1" x14ac:dyDescent="0.25">
      <c r="A70" s="17"/>
      <c r="B70" s="61" t="s">
        <v>137</v>
      </c>
      <c r="C70" s="59" t="s">
        <v>208</v>
      </c>
      <c r="D70" s="52">
        <v>200000</v>
      </c>
      <c r="E70" s="52" t="s">
        <v>7</v>
      </c>
      <c r="F70" s="72">
        <v>0</v>
      </c>
      <c r="G70" s="4"/>
    </row>
    <row r="71" spans="1:7" ht="27.75" customHeight="1" x14ac:dyDescent="0.25">
      <c r="A71" s="17"/>
      <c r="B71" s="62" t="s">
        <v>139</v>
      </c>
      <c r="C71" s="59" t="s">
        <v>209</v>
      </c>
      <c r="D71" s="52">
        <v>200000</v>
      </c>
      <c r="E71" s="52" t="s">
        <v>7</v>
      </c>
      <c r="F71" s="72">
        <v>0</v>
      </c>
      <c r="G71" s="4"/>
    </row>
    <row r="72" spans="1:7" ht="27" customHeight="1" x14ac:dyDescent="0.25">
      <c r="A72" s="17"/>
      <c r="B72" s="62" t="s">
        <v>205</v>
      </c>
      <c r="C72" s="59" t="s">
        <v>210</v>
      </c>
      <c r="D72" s="52">
        <v>200000</v>
      </c>
      <c r="E72" s="52" t="s">
        <v>7</v>
      </c>
      <c r="F72" s="72">
        <v>0</v>
      </c>
      <c r="G72" s="4"/>
    </row>
    <row r="73" spans="1:7" ht="15.75" customHeight="1" x14ac:dyDescent="0.25">
      <c r="A73" s="17"/>
      <c r="B73" s="61" t="s">
        <v>211</v>
      </c>
      <c r="C73" s="59" t="s">
        <v>212</v>
      </c>
      <c r="D73" s="52">
        <v>149440.13</v>
      </c>
      <c r="E73" s="52">
        <v>63470.83</v>
      </c>
      <c r="F73" s="72">
        <f t="shared" ref="F73:F117" si="1">E73/D73*100</f>
        <v>42.472413534436832</v>
      </c>
      <c r="G73" s="4"/>
    </row>
    <row r="74" spans="1:7" ht="28.5" customHeight="1" x14ac:dyDescent="0.25">
      <c r="A74" s="17"/>
      <c r="B74" s="62" t="s">
        <v>137</v>
      </c>
      <c r="C74" s="59" t="s">
        <v>213</v>
      </c>
      <c r="D74" s="52">
        <v>149440.13</v>
      </c>
      <c r="E74" s="52">
        <v>63470.83</v>
      </c>
      <c r="F74" s="69">
        <f t="shared" si="1"/>
        <v>42.472413534436832</v>
      </c>
      <c r="G74" s="4"/>
    </row>
    <row r="75" spans="1:7" ht="27.75" customHeight="1" x14ac:dyDescent="0.25">
      <c r="A75" s="17"/>
      <c r="B75" s="62" t="s">
        <v>139</v>
      </c>
      <c r="C75" s="59" t="s">
        <v>214</v>
      </c>
      <c r="D75" s="52">
        <v>149440.13</v>
      </c>
      <c r="E75" s="52">
        <v>63470.83</v>
      </c>
      <c r="F75" s="72">
        <f t="shared" si="1"/>
        <v>42.472413534436832</v>
      </c>
      <c r="G75" s="4"/>
    </row>
    <row r="76" spans="1:7" ht="15.75" customHeight="1" x14ac:dyDescent="0.25">
      <c r="A76" s="17"/>
      <c r="B76" s="62" t="s">
        <v>141</v>
      </c>
      <c r="C76" s="59" t="s">
        <v>215</v>
      </c>
      <c r="D76" s="52">
        <v>149440.13</v>
      </c>
      <c r="E76" s="52">
        <v>63470.83</v>
      </c>
      <c r="F76" s="72">
        <f t="shared" si="1"/>
        <v>42.472413534436832</v>
      </c>
      <c r="G76" s="4"/>
    </row>
    <row r="77" spans="1:7" ht="75.75" customHeight="1" x14ac:dyDescent="0.25">
      <c r="A77" s="17"/>
      <c r="B77" s="62" t="s">
        <v>216</v>
      </c>
      <c r="C77" s="59" t="s">
        <v>217</v>
      </c>
      <c r="D77" s="52">
        <v>2000</v>
      </c>
      <c r="E77" s="52" t="s">
        <v>7</v>
      </c>
      <c r="F77" s="72">
        <v>0</v>
      </c>
      <c r="G77" s="4"/>
    </row>
    <row r="78" spans="1:7" ht="27" customHeight="1" x14ac:dyDescent="0.25">
      <c r="A78" s="17"/>
      <c r="B78" s="62" t="s">
        <v>137</v>
      </c>
      <c r="C78" s="59" t="s">
        <v>218</v>
      </c>
      <c r="D78" s="52">
        <v>2000</v>
      </c>
      <c r="E78" s="52" t="s">
        <v>7</v>
      </c>
      <c r="F78" s="69">
        <v>0</v>
      </c>
      <c r="G78" s="4"/>
    </row>
    <row r="79" spans="1:7" ht="27.75" customHeight="1" x14ac:dyDescent="0.25">
      <c r="A79" s="17"/>
      <c r="B79" s="61" t="s">
        <v>139</v>
      </c>
      <c r="C79" s="59" t="s">
        <v>219</v>
      </c>
      <c r="D79" s="52">
        <v>2000</v>
      </c>
      <c r="E79" s="52" t="s">
        <v>7</v>
      </c>
      <c r="F79" s="72">
        <v>0</v>
      </c>
      <c r="G79" s="4"/>
    </row>
    <row r="80" spans="1:7" ht="15" customHeight="1" x14ac:dyDescent="0.25">
      <c r="A80" s="17"/>
      <c r="B80" s="62" t="s">
        <v>141</v>
      </c>
      <c r="C80" s="59" t="s">
        <v>220</v>
      </c>
      <c r="D80" s="52">
        <v>2000</v>
      </c>
      <c r="E80" s="52" t="s">
        <v>7</v>
      </c>
      <c r="F80" s="72">
        <v>0</v>
      </c>
      <c r="G80" s="4"/>
    </row>
    <row r="81" spans="1:7" x14ac:dyDescent="0.25">
      <c r="A81" s="17"/>
      <c r="B81" s="62"/>
      <c r="C81" s="59" t="s">
        <v>221</v>
      </c>
      <c r="D81" s="52">
        <v>18008</v>
      </c>
      <c r="E81" s="52" t="s">
        <v>7</v>
      </c>
      <c r="F81" s="72">
        <v>0</v>
      </c>
      <c r="G81" s="4"/>
    </row>
    <row r="82" spans="1:7" ht="27" customHeight="1" x14ac:dyDescent="0.25">
      <c r="A82" s="17"/>
      <c r="B82" s="62" t="s">
        <v>137</v>
      </c>
      <c r="C82" s="59" t="s">
        <v>222</v>
      </c>
      <c r="D82" s="52">
        <v>18008</v>
      </c>
      <c r="E82" s="52" t="s">
        <v>7</v>
      </c>
      <c r="F82" s="72">
        <v>0</v>
      </c>
      <c r="G82" s="4"/>
    </row>
    <row r="83" spans="1:7" ht="26.25" customHeight="1" x14ac:dyDescent="0.25">
      <c r="A83" s="17"/>
      <c r="B83" s="62" t="s">
        <v>139</v>
      </c>
      <c r="C83" s="59" t="s">
        <v>223</v>
      </c>
      <c r="D83" s="52">
        <v>18008</v>
      </c>
      <c r="E83" s="52" t="s">
        <v>7</v>
      </c>
      <c r="F83" s="72">
        <v>0</v>
      </c>
      <c r="G83" s="4"/>
    </row>
    <row r="84" spans="1:7" ht="17.25" customHeight="1" x14ac:dyDescent="0.25">
      <c r="A84" s="17"/>
      <c r="B84" s="62" t="s">
        <v>141</v>
      </c>
      <c r="C84" s="59" t="s">
        <v>224</v>
      </c>
      <c r="D84" s="52">
        <v>18008</v>
      </c>
      <c r="E84" s="52" t="s">
        <v>7</v>
      </c>
      <c r="F84" s="72">
        <v>0</v>
      </c>
      <c r="G84" s="4"/>
    </row>
    <row r="85" spans="1:7" x14ac:dyDescent="0.25">
      <c r="A85" s="17"/>
      <c r="B85" s="61" t="s">
        <v>225</v>
      </c>
      <c r="C85" s="59" t="s">
        <v>226</v>
      </c>
      <c r="D85" s="52">
        <v>9000</v>
      </c>
      <c r="E85" s="52" t="s">
        <v>7</v>
      </c>
      <c r="F85" s="72">
        <v>0</v>
      </c>
      <c r="G85" s="4"/>
    </row>
    <row r="86" spans="1:7" ht="26.25" customHeight="1" x14ac:dyDescent="0.25">
      <c r="A86" s="17"/>
      <c r="B86" s="62" t="s">
        <v>137</v>
      </c>
      <c r="C86" s="59" t="s">
        <v>227</v>
      </c>
      <c r="D86" s="52">
        <v>9000</v>
      </c>
      <c r="E86" s="52" t="s">
        <v>7</v>
      </c>
      <c r="F86" s="72">
        <v>0</v>
      </c>
      <c r="G86" s="4"/>
    </row>
    <row r="87" spans="1:7" ht="26.25" customHeight="1" x14ac:dyDescent="0.25">
      <c r="A87" s="17"/>
      <c r="B87" s="62" t="s">
        <v>139</v>
      </c>
      <c r="C87" s="59" t="s">
        <v>228</v>
      </c>
      <c r="D87" s="52">
        <v>9000</v>
      </c>
      <c r="E87" s="52" t="s">
        <v>7</v>
      </c>
      <c r="F87" s="72">
        <v>0</v>
      </c>
      <c r="G87" s="4"/>
    </row>
    <row r="88" spans="1:7" ht="15" customHeight="1" x14ac:dyDescent="0.25">
      <c r="A88" s="17"/>
      <c r="B88" s="62" t="s">
        <v>141</v>
      </c>
      <c r="C88" s="59" t="s">
        <v>229</v>
      </c>
      <c r="D88" s="52">
        <v>9000</v>
      </c>
      <c r="E88" s="52" t="s">
        <v>7</v>
      </c>
      <c r="F88" s="69">
        <v>0</v>
      </c>
      <c r="G88" s="4"/>
    </row>
    <row r="89" spans="1:7" x14ac:dyDescent="0.25">
      <c r="A89" s="17"/>
      <c r="B89" s="62" t="s">
        <v>230</v>
      </c>
      <c r="C89" s="59" t="s">
        <v>231</v>
      </c>
      <c r="D89" s="52">
        <v>1939752.5</v>
      </c>
      <c r="E89" s="52">
        <v>642875.18999999994</v>
      </c>
      <c r="F89" s="72">
        <f t="shared" si="1"/>
        <v>33.142124575171316</v>
      </c>
      <c r="G89" s="4"/>
    </row>
    <row r="90" spans="1:7" ht="27" customHeight="1" x14ac:dyDescent="0.25">
      <c r="A90" s="17"/>
      <c r="B90" s="62" t="s">
        <v>137</v>
      </c>
      <c r="C90" s="59" t="s">
        <v>232</v>
      </c>
      <c r="D90" s="52">
        <v>1939752.5</v>
      </c>
      <c r="E90" s="52">
        <v>642875.18999999994</v>
      </c>
      <c r="F90" s="70">
        <f t="shared" si="1"/>
        <v>33.142124575171316</v>
      </c>
      <c r="G90" s="4"/>
    </row>
    <row r="91" spans="1:7" ht="26.25" customHeight="1" x14ac:dyDescent="0.25">
      <c r="A91" s="17"/>
      <c r="B91" s="62" t="s">
        <v>139</v>
      </c>
      <c r="C91" s="59" t="s">
        <v>233</v>
      </c>
      <c r="D91" s="52">
        <v>1939752.5</v>
      </c>
      <c r="E91" s="52">
        <v>642875.18999999994</v>
      </c>
      <c r="F91" s="69">
        <f t="shared" si="1"/>
        <v>33.142124575171316</v>
      </c>
      <c r="G91" s="4"/>
    </row>
    <row r="92" spans="1:7" ht="12" customHeight="1" x14ac:dyDescent="0.25">
      <c r="A92" s="17"/>
      <c r="B92" s="62" t="s">
        <v>141</v>
      </c>
      <c r="C92" s="59" t="s">
        <v>234</v>
      </c>
      <c r="D92" s="52">
        <v>1159272.21</v>
      </c>
      <c r="E92" s="52">
        <v>367909.53</v>
      </c>
      <c r="F92" s="72">
        <f t="shared" si="1"/>
        <v>31.736250280682572</v>
      </c>
      <c r="G92" s="4"/>
    </row>
    <row r="93" spans="1:7" x14ac:dyDescent="0.25">
      <c r="A93" s="17"/>
      <c r="B93" s="62" t="s">
        <v>143</v>
      </c>
      <c r="C93" s="59" t="s">
        <v>235</v>
      </c>
      <c r="D93" s="52">
        <v>780480.29</v>
      </c>
      <c r="E93" s="52">
        <v>274965.65999999997</v>
      </c>
      <c r="F93" s="72">
        <f t="shared" si="1"/>
        <v>35.230314400380301</v>
      </c>
      <c r="G93" s="4"/>
    </row>
    <row r="94" spans="1:7" ht="12.75" customHeight="1" x14ac:dyDescent="0.25">
      <c r="A94" s="17"/>
      <c r="B94" s="61" t="s">
        <v>236</v>
      </c>
      <c r="C94" s="59" t="s">
        <v>237</v>
      </c>
      <c r="D94" s="52">
        <v>150000</v>
      </c>
      <c r="E94" s="52">
        <v>103100</v>
      </c>
      <c r="F94" s="72">
        <f t="shared" si="1"/>
        <v>68.733333333333334</v>
      </c>
      <c r="G94" s="4"/>
    </row>
    <row r="95" spans="1:7" ht="26.25" customHeight="1" x14ac:dyDescent="0.25">
      <c r="A95" s="17"/>
      <c r="B95" s="62" t="s">
        <v>137</v>
      </c>
      <c r="C95" s="59" t="s">
        <v>238</v>
      </c>
      <c r="D95" s="52">
        <v>150000</v>
      </c>
      <c r="E95" s="52">
        <v>103100</v>
      </c>
      <c r="F95" s="72">
        <f t="shared" si="1"/>
        <v>68.733333333333334</v>
      </c>
      <c r="G95" s="4"/>
    </row>
    <row r="96" spans="1:7" ht="27" customHeight="1" x14ac:dyDescent="0.25">
      <c r="A96" s="17"/>
      <c r="B96" s="62" t="s">
        <v>139</v>
      </c>
      <c r="C96" s="59" t="s">
        <v>239</v>
      </c>
      <c r="D96" s="52">
        <v>150000</v>
      </c>
      <c r="E96" s="52">
        <v>103100</v>
      </c>
      <c r="F96" s="69">
        <f t="shared" si="1"/>
        <v>68.733333333333334</v>
      </c>
      <c r="G96" s="4"/>
    </row>
    <row r="97" spans="1:7" ht="14.25" customHeight="1" x14ac:dyDescent="0.25">
      <c r="A97" s="17"/>
      <c r="B97" s="62" t="s">
        <v>141</v>
      </c>
      <c r="C97" s="59" t="s">
        <v>240</v>
      </c>
      <c r="D97" s="52">
        <v>150000</v>
      </c>
      <c r="E97" s="52">
        <v>103100</v>
      </c>
      <c r="F97" s="72">
        <f t="shared" si="1"/>
        <v>68.733333333333334</v>
      </c>
      <c r="G97" s="4"/>
    </row>
    <row r="98" spans="1:7" ht="16.5" customHeight="1" x14ac:dyDescent="0.25">
      <c r="A98" s="17"/>
      <c r="B98" s="62" t="s">
        <v>241</v>
      </c>
      <c r="C98" s="59" t="s">
        <v>242</v>
      </c>
      <c r="D98" s="52">
        <v>748206.17</v>
      </c>
      <c r="E98" s="52">
        <v>399590.35</v>
      </c>
      <c r="F98" s="72">
        <f t="shared" si="1"/>
        <v>53.406449454967728</v>
      </c>
      <c r="G98" s="4"/>
    </row>
    <row r="99" spans="1:7" ht="27.75" customHeight="1" x14ac:dyDescent="0.25">
      <c r="A99" s="17"/>
      <c r="B99" s="62" t="s">
        <v>137</v>
      </c>
      <c r="C99" s="59" t="s">
        <v>243</v>
      </c>
      <c r="D99" s="52">
        <v>748206.17</v>
      </c>
      <c r="E99" s="52">
        <v>399590.35</v>
      </c>
      <c r="F99" s="72">
        <f t="shared" si="1"/>
        <v>53.406449454967728</v>
      </c>
      <c r="G99" s="4"/>
    </row>
    <row r="100" spans="1:7" ht="28.5" customHeight="1" x14ac:dyDescent="0.25">
      <c r="A100" s="17"/>
      <c r="B100" s="61" t="s">
        <v>139</v>
      </c>
      <c r="C100" s="59" t="s">
        <v>244</v>
      </c>
      <c r="D100" s="52">
        <v>748206.17</v>
      </c>
      <c r="E100" s="52">
        <v>399590.35</v>
      </c>
      <c r="F100" s="72">
        <f t="shared" si="1"/>
        <v>53.406449454967728</v>
      </c>
      <c r="G100" s="4"/>
    </row>
    <row r="101" spans="1:7" ht="15" customHeight="1" x14ac:dyDescent="0.25">
      <c r="A101" s="17"/>
      <c r="B101" s="62" t="s">
        <v>141</v>
      </c>
      <c r="C101" s="59" t="s">
        <v>245</v>
      </c>
      <c r="D101" s="52">
        <v>748206.17</v>
      </c>
      <c r="E101" s="52">
        <v>399590.35</v>
      </c>
      <c r="F101" s="72">
        <f t="shared" si="1"/>
        <v>53.406449454967728</v>
      </c>
      <c r="G101" s="4"/>
    </row>
    <row r="102" spans="1:7" ht="39" customHeight="1" x14ac:dyDescent="0.25">
      <c r="A102" s="17"/>
      <c r="B102" s="62" t="s">
        <v>246</v>
      </c>
      <c r="C102" s="59" t="s">
        <v>247</v>
      </c>
      <c r="D102" s="52">
        <v>4000</v>
      </c>
      <c r="E102" s="52">
        <v>3847</v>
      </c>
      <c r="F102" s="72">
        <f t="shared" si="1"/>
        <v>96.174999999999997</v>
      </c>
      <c r="G102" s="4"/>
    </row>
    <row r="103" spans="1:7" ht="26.25" customHeight="1" x14ac:dyDescent="0.25">
      <c r="A103" s="17"/>
      <c r="B103" s="62" t="s">
        <v>137</v>
      </c>
      <c r="C103" s="59" t="s">
        <v>248</v>
      </c>
      <c r="D103" s="52">
        <v>4000</v>
      </c>
      <c r="E103" s="52">
        <v>3847</v>
      </c>
      <c r="F103" s="72">
        <f t="shared" si="1"/>
        <v>96.174999999999997</v>
      </c>
      <c r="G103" s="4"/>
    </row>
    <row r="104" spans="1:7" ht="28.5" customHeight="1" x14ac:dyDescent="0.25">
      <c r="A104" s="17"/>
      <c r="B104" s="62" t="s">
        <v>139</v>
      </c>
      <c r="C104" s="59" t="s">
        <v>249</v>
      </c>
      <c r="D104" s="52">
        <v>4000</v>
      </c>
      <c r="E104" s="52">
        <v>3847</v>
      </c>
      <c r="F104" s="70">
        <f t="shared" si="1"/>
        <v>96.174999999999997</v>
      </c>
      <c r="G104" s="4"/>
    </row>
    <row r="105" spans="1:7" ht="15" customHeight="1" x14ac:dyDescent="0.25">
      <c r="A105" s="17"/>
      <c r="B105" s="62" t="s">
        <v>141</v>
      </c>
      <c r="C105" s="59" t="s">
        <v>250</v>
      </c>
      <c r="D105" s="52">
        <v>4000</v>
      </c>
      <c r="E105" s="52">
        <v>3847</v>
      </c>
      <c r="F105" s="70">
        <f t="shared" si="1"/>
        <v>96.174999999999997</v>
      </c>
      <c r="G105" s="4"/>
    </row>
    <row r="106" spans="1:7" ht="27.75" customHeight="1" x14ac:dyDescent="0.25">
      <c r="A106" s="17"/>
      <c r="B106" s="61" t="s">
        <v>251</v>
      </c>
      <c r="C106" s="59" t="s">
        <v>252</v>
      </c>
      <c r="D106" s="52">
        <v>4000</v>
      </c>
      <c r="E106" s="52" t="s">
        <v>7</v>
      </c>
      <c r="F106" s="70">
        <v>0</v>
      </c>
      <c r="G106" s="4"/>
    </row>
    <row r="107" spans="1:7" ht="25.5" customHeight="1" x14ac:dyDescent="0.25">
      <c r="A107" s="17"/>
      <c r="B107" s="62" t="s">
        <v>137</v>
      </c>
      <c r="C107" s="59" t="s">
        <v>253</v>
      </c>
      <c r="D107" s="52">
        <v>4000</v>
      </c>
      <c r="E107" s="52" t="s">
        <v>7</v>
      </c>
      <c r="F107" s="70">
        <v>0</v>
      </c>
      <c r="G107" s="4"/>
    </row>
    <row r="108" spans="1:7" ht="27.75" customHeight="1" x14ac:dyDescent="0.25">
      <c r="A108" s="17"/>
      <c r="B108" s="62" t="s">
        <v>139</v>
      </c>
      <c r="C108" s="59" t="s">
        <v>254</v>
      </c>
      <c r="D108" s="52">
        <v>4000</v>
      </c>
      <c r="E108" s="52" t="s">
        <v>7</v>
      </c>
      <c r="F108" s="69">
        <v>0</v>
      </c>
      <c r="G108" s="4"/>
    </row>
    <row r="109" spans="1:7" ht="16.5" customHeight="1" x14ac:dyDescent="0.25">
      <c r="A109" s="17"/>
      <c r="B109" s="61" t="s">
        <v>141</v>
      </c>
      <c r="C109" s="59" t="s">
        <v>255</v>
      </c>
      <c r="D109" s="52">
        <v>4000</v>
      </c>
      <c r="E109" s="52" t="s">
        <v>7</v>
      </c>
      <c r="F109" s="72">
        <v>0</v>
      </c>
      <c r="G109" s="4"/>
    </row>
    <row r="110" spans="1:7" ht="27.75" customHeight="1" x14ac:dyDescent="0.25">
      <c r="A110" s="17"/>
      <c r="B110" s="62" t="s">
        <v>256</v>
      </c>
      <c r="C110" s="59" t="s">
        <v>257</v>
      </c>
      <c r="D110" s="52">
        <v>264260</v>
      </c>
      <c r="E110" s="52">
        <v>264260</v>
      </c>
      <c r="F110" s="72">
        <f t="shared" si="1"/>
        <v>100</v>
      </c>
      <c r="G110" s="4"/>
    </row>
    <row r="111" spans="1:7" ht="27.75" customHeight="1" x14ac:dyDescent="0.25">
      <c r="A111" s="17"/>
      <c r="B111" s="62" t="s">
        <v>137</v>
      </c>
      <c r="C111" s="59" t="s">
        <v>258</v>
      </c>
      <c r="D111" s="52">
        <v>264260</v>
      </c>
      <c r="E111" s="52">
        <v>264260</v>
      </c>
      <c r="F111" s="72">
        <f t="shared" si="1"/>
        <v>100</v>
      </c>
      <c r="G111" s="4"/>
    </row>
    <row r="112" spans="1:7" ht="25.5" customHeight="1" x14ac:dyDescent="0.25">
      <c r="A112" s="17"/>
      <c r="B112" s="62" t="s">
        <v>139</v>
      </c>
      <c r="C112" s="59" t="s">
        <v>259</v>
      </c>
      <c r="D112" s="52">
        <v>264260</v>
      </c>
      <c r="E112" s="52">
        <v>264260</v>
      </c>
      <c r="F112" s="70">
        <f t="shared" si="1"/>
        <v>100</v>
      </c>
      <c r="G112" s="4"/>
    </row>
    <row r="113" spans="1:7" ht="16.5" customHeight="1" x14ac:dyDescent="0.25">
      <c r="A113" s="17"/>
      <c r="B113" s="62" t="s">
        <v>141</v>
      </c>
      <c r="C113" s="59" t="s">
        <v>260</v>
      </c>
      <c r="D113" s="52">
        <v>264260</v>
      </c>
      <c r="E113" s="52">
        <v>264260</v>
      </c>
      <c r="F113" s="69">
        <f t="shared" si="1"/>
        <v>100</v>
      </c>
      <c r="G113" s="4"/>
    </row>
    <row r="114" spans="1:7" ht="15.75" customHeight="1" x14ac:dyDescent="0.25">
      <c r="A114" s="17"/>
      <c r="B114" s="62" t="s">
        <v>261</v>
      </c>
      <c r="C114" s="59" t="s">
        <v>262</v>
      </c>
      <c r="D114" s="52">
        <v>226500</v>
      </c>
      <c r="E114" s="52">
        <v>110716.98</v>
      </c>
      <c r="F114" s="72">
        <f t="shared" si="1"/>
        <v>48.881668874172185</v>
      </c>
      <c r="G114" s="4"/>
    </row>
    <row r="115" spans="1:7" ht="15" customHeight="1" x14ac:dyDescent="0.25">
      <c r="A115" s="17"/>
      <c r="B115" s="61" t="s">
        <v>263</v>
      </c>
      <c r="C115" s="59" t="s">
        <v>264</v>
      </c>
      <c r="D115" s="52">
        <v>226500</v>
      </c>
      <c r="E115" s="52">
        <v>110716.98</v>
      </c>
      <c r="F115" s="72">
        <f t="shared" si="1"/>
        <v>48.881668874172185</v>
      </c>
      <c r="G115" s="4"/>
    </row>
    <row r="116" spans="1:7" ht="15.75" customHeight="1" x14ac:dyDescent="0.25">
      <c r="A116" s="17"/>
      <c r="B116" s="62" t="s">
        <v>265</v>
      </c>
      <c r="C116" s="59" t="s">
        <v>266</v>
      </c>
      <c r="D116" s="52">
        <v>226500</v>
      </c>
      <c r="E116" s="52">
        <v>110716.98</v>
      </c>
      <c r="F116" s="70">
        <f t="shared" si="1"/>
        <v>48.881668874172185</v>
      </c>
      <c r="G116" s="4"/>
    </row>
    <row r="117" spans="1:7" ht="17.25" customHeight="1" x14ac:dyDescent="0.25">
      <c r="A117" s="17"/>
      <c r="B117" s="62" t="s">
        <v>267</v>
      </c>
      <c r="C117" s="60" t="s">
        <v>268</v>
      </c>
      <c r="D117" s="63">
        <v>226500</v>
      </c>
      <c r="E117" s="65">
        <v>110716.98</v>
      </c>
      <c r="F117" s="69">
        <f t="shared" si="1"/>
        <v>48.881668874172185</v>
      </c>
      <c r="G117" s="4"/>
    </row>
    <row r="118" spans="1:7" ht="12.95" customHeight="1" x14ac:dyDescent="0.25">
      <c r="A118" s="17"/>
      <c r="B118" s="57"/>
      <c r="C118" s="55"/>
      <c r="D118" s="71"/>
      <c r="E118" s="71"/>
      <c r="F118" s="68"/>
      <c r="G118" s="4"/>
    </row>
    <row r="119" spans="1:7" ht="20.85" customHeight="1" thickBot="1" x14ac:dyDescent="0.3">
      <c r="A119" s="17"/>
      <c r="B119" s="58" t="s">
        <v>269</v>
      </c>
      <c r="C119" s="56" t="s">
        <v>118</v>
      </c>
      <c r="D119" s="64" t="s">
        <v>118</v>
      </c>
      <c r="E119" s="66">
        <v>-1932946.14</v>
      </c>
      <c r="F119" s="67" t="s">
        <v>118</v>
      </c>
      <c r="G119" s="4"/>
    </row>
    <row r="120" spans="1:7" ht="15" customHeight="1" x14ac:dyDescent="0.25">
      <c r="A120" s="53"/>
      <c r="B120" s="54"/>
      <c r="C120" s="7"/>
      <c r="D120" s="7"/>
      <c r="E120" s="7"/>
      <c r="F120" s="7"/>
      <c r="G120" s="4"/>
    </row>
    <row r="121" spans="1:7" x14ac:dyDescent="0.25">
      <c r="A121" s="53"/>
    </row>
    <row r="122" spans="1:7" x14ac:dyDescent="0.25">
      <c r="A122" s="53"/>
    </row>
    <row r="123" spans="1:7" x14ac:dyDescent="0.25">
      <c r="A123" s="53"/>
    </row>
    <row r="124" spans="1:7" x14ac:dyDescent="0.25">
      <c r="A124" s="53"/>
    </row>
    <row r="125" spans="1:7" x14ac:dyDescent="0.25">
      <c r="A125" s="53"/>
    </row>
    <row r="126" spans="1:7" x14ac:dyDescent="0.25">
      <c r="A126" s="53"/>
    </row>
    <row r="127" spans="1:7" x14ac:dyDescent="0.25">
      <c r="A127" s="53"/>
    </row>
    <row r="128" spans="1:7" x14ac:dyDescent="0.25">
      <c r="A128" s="53"/>
    </row>
  </sheetData>
  <mergeCells count="6">
    <mergeCell ref="B4:B6"/>
    <mergeCell ref="C4:C6"/>
    <mergeCell ref="D4:D6"/>
    <mergeCell ref="B2:F2"/>
    <mergeCell ref="E4:E6"/>
    <mergeCell ref="F4:F6"/>
  </mergeCells>
  <pageMargins left="0.59055118110236227" right="0" top="0.39370078740157483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abSelected="1" zoomScaleNormal="100" zoomScaleSheetLayoutView="100" workbookViewId="0">
      <selection activeCell="J17" sqref="J17"/>
    </sheetView>
  </sheetViews>
  <sheetFormatPr defaultRowHeight="15" x14ac:dyDescent="0.25"/>
  <cols>
    <col min="1" max="1" width="0.5703125" style="1" customWidth="1"/>
    <col min="2" max="2" width="20.7109375" style="1" customWidth="1"/>
    <col min="3" max="3" width="35.7109375" style="1" customWidth="1"/>
    <col min="4" max="4" width="22.5703125" style="1" customWidth="1"/>
    <col min="5" max="6" width="12" style="1" customWidth="1"/>
    <col min="7" max="7" width="11.140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4"/>
      <c r="C1" s="4"/>
      <c r="D1" s="4"/>
      <c r="E1" s="4"/>
      <c r="F1" s="4"/>
      <c r="G1" s="4"/>
      <c r="H1" s="4"/>
    </row>
    <row r="2" spans="2:8" ht="12.75" customHeight="1" x14ac:dyDescent="0.25">
      <c r="B2" s="126" t="s">
        <v>270</v>
      </c>
      <c r="C2" s="127"/>
      <c r="D2" s="127"/>
      <c r="E2" s="127"/>
      <c r="F2" s="127"/>
      <c r="G2" s="127"/>
      <c r="H2" s="4"/>
    </row>
    <row r="3" spans="2:8" ht="11.85" customHeight="1" thickBot="1" x14ac:dyDescent="0.3">
      <c r="B3" s="8"/>
      <c r="C3" s="8"/>
      <c r="D3" s="9"/>
      <c r="E3" s="10"/>
      <c r="F3" s="11"/>
      <c r="G3" s="11"/>
      <c r="H3" s="4"/>
    </row>
    <row r="4" spans="2:8" ht="12" customHeight="1" x14ac:dyDescent="0.25">
      <c r="B4" s="134" t="s">
        <v>271</v>
      </c>
      <c r="C4" s="135"/>
      <c r="D4" s="140" t="s">
        <v>272</v>
      </c>
      <c r="E4" s="140" t="s">
        <v>301</v>
      </c>
      <c r="F4" s="130" t="s">
        <v>3</v>
      </c>
      <c r="G4" s="132" t="s">
        <v>302</v>
      </c>
      <c r="H4" s="4"/>
    </row>
    <row r="5" spans="2:8" ht="11.85" customHeight="1" x14ac:dyDescent="0.25">
      <c r="B5" s="136"/>
      <c r="C5" s="137"/>
      <c r="D5" s="141"/>
      <c r="E5" s="141"/>
      <c r="F5" s="131"/>
      <c r="G5" s="133"/>
      <c r="H5" s="4"/>
    </row>
    <row r="6" spans="2:8" ht="27" customHeight="1" x14ac:dyDescent="0.25">
      <c r="B6" s="136"/>
      <c r="C6" s="137"/>
      <c r="D6" s="141"/>
      <c r="E6" s="141"/>
      <c r="F6" s="131"/>
      <c r="G6" s="133"/>
      <c r="H6" s="4"/>
    </row>
    <row r="7" spans="2:8" ht="12.75" customHeight="1" x14ac:dyDescent="0.25">
      <c r="B7" s="142">
        <v>1</v>
      </c>
      <c r="C7" s="143"/>
      <c r="D7" s="89">
        <v>2</v>
      </c>
      <c r="E7" s="89">
        <v>3</v>
      </c>
      <c r="F7" s="89">
        <v>4</v>
      </c>
      <c r="G7" s="90">
        <v>5</v>
      </c>
      <c r="H7" s="4"/>
    </row>
    <row r="8" spans="2:8" ht="20.85" customHeight="1" x14ac:dyDescent="0.25">
      <c r="B8" s="144" t="s">
        <v>273</v>
      </c>
      <c r="C8" s="145"/>
      <c r="D8" s="98" t="s">
        <v>118</v>
      </c>
      <c r="E8" s="91">
        <v>2004309.68</v>
      </c>
      <c r="F8" s="91">
        <v>1932946.14</v>
      </c>
      <c r="G8" s="92">
        <f>F8/E8*100</f>
        <v>96.439495317909149</v>
      </c>
      <c r="H8" s="4"/>
    </row>
    <row r="9" spans="2:8" ht="12.95" customHeight="1" x14ac:dyDescent="0.25">
      <c r="B9" s="146" t="s">
        <v>8</v>
      </c>
      <c r="C9" s="147"/>
      <c r="D9" s="84"/>
      <c r="E9" s="51"/>
      <c r="F9" s="51"/>
      <c r="G9" s="92"/>
      <c r="H9" s="4"/>
    </row>
    <row r="10" spans="2:8" ht="15" customHeight="1" x14ac:dyDescent="0.25">
      <c r="B10" s="148" t="s">
        <v>274</v>
      </c>
      <c r="C10" s="149"/>
      <c r="D10" s="99" t="s">
        <v>118</v>
      </c>
      <c r="E10" s="101" t="s">
        <v>7</v>
      </c>
      <c r="F10" s="101" t="s">
        <v>7</v>
      </c>
      <c r="G10" s="92"/>
      <c r="H10" s="4"/>
    </row>
    <row r="11" spans="2:8" ht="15" customHeight="1" x14ac:dyDescent="0.25">
      <c r="B11" s="150" t="s">
        <v>275</v>
      </c>
      <c r="C11" s="151"/>
      <c r="D11" s="100"/>
      <c r="E11" s="93"/>
      <c r="F11" s="93"/>
      <c r="G11" s="92"/>
      <c r="H11" s="4"/>
    </row>
    <row r="12" spans="2:8" ht="15.2" customHeight="1" x14ac:dyDescent="0.25">
      <c r="B12" s="138" t="s">
        <v>276</v>
      </c>
      <c r="C12" s="139"/>
      <c r="D12" s="100" t="s">
        <v>118</v>
      </c>
      <c r="E12" s="94" t="s">
        <v>7</v>
      </c>
      <c r="F12" s="94" t="s">
        <v>7</v>
      </c>
      <c r="G12" s="92"/>
      <c r="H12" s="4"/>
    </row>
    <row r="13" spans="2:8" ht="12.75" customHeight="1" x14ac:dyDescent="0.25">
      <c r="B13" s="152" t="s">
        <v>277</v>
      </c>
      <c r="C13" s="153"/>
      <c r="D13" s="100" t="s">
        <v>278</v>
      </c>
      <c r="E13" s="94">
        <v>2004309.68</v>
      </c>
      <c r="F13" s="95">
        <f>F14+F18</f>
        <v>1932946.14</v>
      </c>
      <c r="G13" s="92">
        <f t="shared" ref="G13:G21" si="0">F13/E13*100</f>
        <v>96.439495317909149</v>
      </c>
      <c r="H13" s="4"/>
    </row>
    <row r="14" spans="2:8" ht="15.2" customHeight="1" x14ac:dyDescent="0.25">
      <c r="B14" s="154" t="s">
        <v>279</v>
      </c>
      <c r="C14" s="155"/>
      <c r="D14" s="84" t="s">
        <v>280</v>
      </c>
      <c r="E14" s="94">
        <v>-7233166.7999999998</v>
      </c>
      <c r="F14" s="95">
        <f>F15</f>
        <v>-1951498.03</v>
      </c>
      <c r="G14" s="92">
        <f t="shared" si="0"/>
        <v>26.979856596145414</v>
      </c>
      <c r="H14" s="4"/>
    </row>
    <row r="15" spans="2:8" ht="15.2" customHeight="1" x14ac:dyDescent="0.25">
      <c r="B15" s="154" t="s">
        <v>281</v>
      </c>
      <c r="C15" s="155"/>
      <c r="D15" s="84" t="s">
        <v>282</v>
      </c>
      <c r="E15" s="94">
        <v>-7233166.7999999998</v>
      </c>
      <c r="F15" s="95">
        <f>F16</f>
        <v>-1951498.03</v>
      </c>
      <c r="G15" s="92">
        <f t="shared" si="0"/>
        <v>26.979856596145414</v>
      </c>
      <c r="H15" s="4"/>
    </row>
    <row r="16" spans="2:8" ht="15.2" customHeight="1" x14ac:dyDescent="0.25">
      <c r="B16" s="156" t="s">
        <v>283</v>
      </c>
      <c r="C16" s="157"/>
      <c r="D16" s="84" t="s">
        <v>284</v>
      </c>
      <c r="E16" s="94">
        <v>-7233166.7999999998</v>
      </c>
      <c r="F16" s="95">
        <f>F17</f>
        <v>-1951498.03</v>
      </c>
      <c r="G16" s="92">
        <f t="shared" si="0"/>
        <v>26.979856596145414</v>
      </c>
      <c r="H16" s="4"/>
    </row>
    <row r="17" spans="2:8" ht="24.75" customHeight="1" x14ac:dyDescent="0.25">
      <c r="B17" s="154" t="s">
        <v>285</v>
      </c>
      <c r="C17" s="155"/>
      <c r="D17" s="84" t="s">
        <v>286</v>
      </c>
      <c r="E17" s="94">
        <v>-7233166.7999999998</v>
      </c>
      <c r="F17" s="95">
        <v>-1951498.03</v>
      </c>
      <c r="G17" s="92">
        <f t="shared" si="0"/>
        <v>26.979856596145414</v>
      </c>
      <c r="H17" s="4"/>
    </row>
    <row r="18" spans="2:8" ht="15.2" customHeight="1" x14ac:dyDescent="0.25">
      <c r="B18" s="154" t="s">
        <v>287</v>
      </c>
      <c r="C18" s="155"/>
      <c r="D18" s="84" t="s">
        <v>288</v>
      </c>
      <c r="E18" s="94">
        <v>9237476.4800000004</v>
      </c>
      <c r="F18" s="95">
        <f>F19</f>
        <v>3884444.17</v>
      </c>
      <c r="G18" s="92">
        <f t="shared" si="0"/>
        <v>42.050923522351418</v>
      </c>
      <c r="H18" s="4"/>
    </row>
    <row r="19" spans="2:8" ht="15.2" customHeight="1" x14ac:dyDescent="0.25">
      <c r="B19" s="154" t="s">
        <v>289</v>
      </c>
      <c r="C19" s="155"/>
      <c r="D19" s="84" t="s">
        <v>290</v>
      </c>
      <c r="E19" s="94">
        <v>9237476.4800000004</v>
      </c>
      <c r="F19" s="95">
        <f>F20</f>
        <v>3884444.17</v>
      </c>
      <c r="G19" s="92">
        <f t="shared" si="0"/>
        <v>42.050923522351418</v>
      </c>
      <c r="H19" s="4"/>
    </row>
    <row r="20" spans="2:8" ht="15.2" customHeight="1" x14ac:dyDescent="0.25">
      <c r="B20" s="154" t="s">
        <v>291</v>
      </c>
      <c r="C20" s="155"/>
      <c r="D20" s="84" t="s">
        <v>292</v>
      </c>
      <c r="E20" s="94">
        <v>9237476.4800000004</v>
      </c>
      <c r="F20" s="95">
        <f>F21</f>
        <v>3884444.17</v>
      </c>
      <c r="G20" s="92">
        <f t="shared" si="0"/>
        <v>42.050923522351418</v>
      </c>
      <c r="H20" s="4"/>
    </row>
    <row r="21" spans="2:8" ht="25.5" customHeight="1" thickBot="1" x14ac:dyDescent="0.3">
      <c r="B21" s="158" t="s">
        <v>293</v>
      </c>
      <c r="C21" s="159"/>
      <c r="D21" s="84" t="s">
        <v>294</v>
      </c>
      <c r="E21" s="96">
        <v>9237476.4800000004</v>
      </c>
      <c r="F21" s="97">
        <v>3884444.17</v>
      </c>
      <c r="G21" s="92">
        <f t="shared" si="0"/>
        <v>42.050923522351418</v>
      </c>
      <c r="H21" s="4"/>
    </row>
    <row r="22" spans="2:8" x14ac:dyDescent="0.25">
      <c r="B22" s="18"/>
      <c r="C22" s="18"/>
      <c r="D22" s="18"/>
      <c r="E22" s="18"/>
      <c r="F22" s="18"/>
      <c r="G22" s="18"/>
    </row>
  </sheetData>
  <mergeCells count="21">
    <mergeCell ref="B18:C18"/>
    <mergeCell ref="B19:C19"/>
    <mergeCell ref="B20:C20"/>
    <mergeCell ref="B21:C21"/>
    <mergeCell ref="B13:C13"/>
    <mergeCell ref="B14:C14"/>
    <mergeCell ref="B16:C16"/>
    <mergeCell ref="B15:C15"/>
    <mergeCell ref="B17:C17"/>
    <mergeCell ref="F4:F6"/>
    <mergeCell ref="B2:G2"/>
    <mergeCell ref="G4:G6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3B5EA2-1356-406A-9F60-1F43F97A31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 Windows</cp:lastModifiedBy>
  <cp:lastPrinted>2022-07-15T12:18:22Z</cp:lastPrinted>
  <dcterms:created xsi:type="dcterms:W3CDTF">2022-07-12T07:00:44Z</dcterms:created>
  <dcterms:modified xsi:type="dcterms:W3CDTF">2022-07-15T12:19:34Z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