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ФЦ Кривозерье\Desktop\ГЛАВА\"/>
    </mc:Choice>
  </mc:AlternateContent>
  <bookViews>
    <workbookView xWindow="0" yWindow="0" windowWidth="28155" windowHeight="1075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Доходы!$A$1:$F$69</definedName>
    <definedName name="_xlnm.Print_Area" localSheetId="2">Источники!$A$1:$G$29</definedName>
    <definedName name="_xlnm.Print_Area" localSheetId="1">Расходы!$A$1:$F$93</definedName>
  </definedNames>
  <calcPr calcId="152511"/>
</workbook>
</file>

<file path=xl/calcChain.xml><?xml version="1.0" encoding="utf-8"?>
<calcChain xmlns="http://schemas.openxmlformats.org/spreadsheetml/2006/main">
  <c r="G10" i="4" l="1"/>
  <c r="G12" i="4"/>
  <c r="G13" i="4"/>
  <c r="G14" i="4"/>
  <c r="G15" i="4"/>
  <c r="G23" i="4"/>
  <c r="G25" i="4"/>
  <c r="G28" i="4"/>
  <c r="G8" i="4"/>
  <c r="F22" i="4"/>
  <c r="F21" i="4" s="1"/>
  <c r="F20" i="4" s="1"/>
  <c r="F19" i="4" s="1"/>
  <c r="G19" i="4" s="1"/>
  <c r="F27" i="4"/>
  <c r="F26" i="4" s="1"/>
  <c r="F25" i="4" s="1"/>
  <c r="F24" i="4" s="1"/>
  <c r="G24" i="4" s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67" i="3"/>
  <c r="F68" i="3"/>
  <c r="F69" i="3"/>
  <c r="F70" i="3"/>
  <c r="F71" i="3"/>
  <c r="F84" i="3"/>
  <c r="F85" i="3"/>
  <c r="F86" i="3"/>
  <c r="F87" i="3"/>
  <c r="F11" i="3"/>
  <c r="F20" i="2"/>
  <c r="F21" i="2"/>
  <c r="F22" i="2"/>
  <c r="F23" i="2"/>
  <c r="F24" i="2"/>
  <c r="F28" i="2"/>
  <c r="F29" i="2"/>
  <c r="F31" i="2"/>
  <c r="F32" i="2"/>
  <c r="F33" i="2"/>
  <c r="F34" i="2"/>
  <c r="F35" i="2"/>
  <c r="F36" i="2"/>
  <c r="F37" i="2"/>
  <c r="F38" i="2"/>
  <c r="F40" i="2"/>
  <c r="F41" i="2"/>
  <c r="F42" i="2"/>
  <c r="F43" i="2"/>
  <c r="F44" i="2"/>
  <c r="F45" i="2"/>
  <c r="F46" i="2"/>
  <c r="F52" i="2"/>
  <c r="F53" i="2"/>
  <c r="F54" i="2"/>
  <c r="F55" i="2"/>
  <c r="F56" i="2"/>
  <c r="F57" i="2"/>
  <c r="F58" i="2"/>
  <c r="F59" i="2"/>
  <c r="F62" i="2"/>
  <c r="F63" i="2"/>
  <c r="F64" i="2"/>
  <c r="F65" i="2"/>
  <c r="F66" i="2"/>
  <c r="F67" i="2"/>
  <c r="F68" i="2"/>
  <c r="F18" i="2"/>
  <c r="F18" i="4" l="1"/>
  <c r="G26" i="4"/>
  <c r="G22" i="4"/>
  <c r="G21" i="4"/>
  <c r="G20" i="4"/>
  <c r="G27" i="4"/>
  <c r="F17" i="4" l="1"/>
  <c r="G17" i="4" s="1"/>
  <c r="G18" i="4"/>
</calcChain>
</file>

<file path=xl/sharedStrings.xml><?xml version="1.0" encoding="utf-8"?>
<sst xmlns="http://schemas.openxmlformats.org/spreadsheetml/2006/main" count="381" uniqueCount="273">
  <si>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</si>
  <si>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</si>
  <si>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</si>
  <si>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</si>
  <si>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</si>
  <si>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</si>
  <si>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</si>
  <si>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</si>
  <si>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</si>
  <si>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</si>
  <si>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</si>
  <si>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</si>
  <si>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</si>
  <si>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</si>
  <si>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</si>
  <si>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</si>
  <si>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</si>
  <si>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</si>
  <si>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</si>
  <si>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</si>
  <si>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</si>
  <si>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</si>
  <si>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</si>
  <si>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</si>
  <si>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</si>
  <si>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</si>
  <si>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</si>
  <si>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</si>
  <si>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</si>
  <si>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</si>
  <si>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</si>
  <si>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</si>
  <si>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</si>
  <si>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</si>
  <si>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</si>
  <si>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</si>
  <si>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</si>
  <si>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</si>
  <si>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</si>
  <si>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</si>
  <si>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</si>
  <si>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</si>
  <si>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</si>
  <si>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</si>
  <si>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</si>
  <si>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</si>
  <si>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</si>
  <si>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</si>
  <si>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</si>
  <si>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</si>
  <si>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</si>
  <si>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</si>
  <si>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</si>
  <si>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</si>
  <si>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</si>
  <si>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</si>
  <si>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</si>
  <si>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</si>
  <si>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</si>
  <si>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</si>
  <si>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</si>
  <si>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</si>
  <si>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</si>
  <si>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</si>
  <si>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</si>
  <si>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ПРОЧИЕ НЕНАЛОГОВЫЕ ДОХОДЫ</t>
  </si>
  <si>
    <t>91311700000000000000</t>
  </si>
  <si>
    <t>Средства самообложения граждан</t>
  </si>
  <si>
    <t>91311714000000000150</t>
  </si>
  <si>
    <t>Средства самообложения граждан, зачисляемые в бюджеты сельских поселений</t>
  </si>
  <si>
    <t>91311714030100000150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</si>
  <si>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</si>
  <si>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</si>
  <si>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</si>
  <si>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</si>
  <si>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</si>
  <si>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</si>
  <si>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</si>
  <si>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</si>
  <si>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</si>
  <si>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</si>
  <si>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</si>
  <si>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</si>
  <si>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</si>
  <si>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</si>
  <si>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</si>
  <si>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</si>
  <si>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</si>
  <si>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</si>
  <si>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</si>
  <si>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</si>
  <si>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</si>
  <si>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</si>
  <si>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</si>
  <si>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</si>
  <si>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</si>
  <si>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</si>
  <si>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</si>
  <si>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</si>
  <si>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</si>
  <si>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</si>
  <si>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</si>
  <si>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</si>
  <si>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</si>
  <si>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</si>
  <si>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</si>
  <si>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</si>
  <si>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</si>
  <si>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</si>
  <si>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</si>
  <si>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</si>
  <si>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</si>
  <si>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91301046510041140100</t>
  </si>
  <si>
    <t>Расходы на выплаты персоналу государственных (муниципальных) органов</t>
  </si>
  <si>
    <t>91301046510041140120</t>
  </si>
  <si>
    <t>Фонд оплаты труда государственных (муниципальных) органов</t>
  </si>
  <si>
    <t>91301046510041140121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</si>
  <si>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</si>
  <si>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91301046510041140129</t>
  </si>
  <si>
    <t>Расходы на выплаты по оплате труда работников органов местного самоуправления Республики Мордовия</t>
  </si>
  <si>
    <t>91301046520041110000</t>
  </si>
  <si>
    <t>91301046520041110100</t>
  </si>
  <si>
    <t>91301046520041110120</t>
  </si>
  <si>
    <t>91301046520041110121</t>
  </si>
  <si>
    <t>91301046520041110129</t>
  </si>
  <si>
    <t>Расходы на обеспечение функций органов местного самоуправления Республики Мордовия</t>
  </si>
  <si>
    <t>91301046520041120000</t>
  </si>
  <si>
    <t>Закупка товаров, работ и услуг для обеспечения государственных (муниципальных) нужд</t>
  </si>
  <si>
    <t>91301046520041120200</t>
  </si>
  <si>
    <t>Иные закупки товаров, работ и услуг для обеспечения государственных (муниципальных) нужд</t>
  </si>
  <si>
    <t>91301046520041120240</t>
  </si>
  <si>
    <t>Прочая закупка товаров, работ и услуг</t>
  </si>
  <si>
    <t>91301046520041120244</t>
  </si>
  <si>
    <t>Иные бюджетные ассигнования</t>
  </si>
  <si>
    <t>91301046520041120800</t>
  </si>
  <si>
    <t>Уплата налогов, сборов и иных платежей</t>
  </si>
  <si>
    <t>91301046520041120850</t>
  </si>
  <si>
    <t>Уплата налога на имущество организаций и земельного налога</t>
  </si>
  <si>
    <t>91301046520041120851</t>
  </si>
  <si>
    <t>Уплата прочих налогов, сборов</t>
  </si>
  <si>
    <t>91301046520041120852</t>
  </si>
  <si>
    <t>Уплата иных платежей</t>
  </si>
  <si>
    <t>91301046520041120853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</si>
  <si>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</si>
  <si>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91301046520044501000</t>
  </si>
  <si>
    <t>Межбюджетные трансферты</t>
  </si>
  <si>
    <t>91301046520044501500</t>
  </si>
  <si>
    <t>91301046520044501540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</si>
  <si>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</si>
  <si>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</si>
  <si>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</si>
  <si>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</si>
  <si>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</si>
  <si>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</si>
  <si>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</si>
  <si>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</si>
  <si>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</si>
  <si>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</si>
  <si>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</si>
  <si>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</si>
  <si>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</si>
  <si>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</si>
  <si>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</si>
  <si>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</si>
  <si>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</si>
  <si>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</si>
  <si>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</si>
  <si>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</si>
  <si>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</si>
  <si>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</si>
  <si>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</si>
  <si>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</si>
  <si>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</si>
  <si>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</si>
  <si>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</si>
  <si>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</si>
  <si>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</si>
  <si>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</si>
  <si>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Мероприятия по землеустройству и землепользованию</t>
  </si>
  <si>
    <t>91304128910042370000</t>
  </si>
  <si>
    <t>91304128910042370200</t>
  </si>
  <si>
    <t>91304128910042370240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</si>
  <si>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</si>
  <si>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91304128910042370245</t>
  </si>
  <si>
    <t>Прочие закупки товаров и услуг</t>
  </si>
  <si>
    <t>91305028910044101000</t>
  </si>
  <si>
    <t>91305028910044101200</t>
  </si>
  <si>
    <t>91305028910044101240</t>
  </si>
  <si>
    <t>91305028910044101244</t>
  </si>
  <si>
    <t>Уличное освещение</t>
  </si>
  <si>
    <t>91305038910043010000</t>
  </si>
  <si>
    <t>91305038910043010200</t>
  </si>
  <si>
    <t>91305038910043010240</t>
  </si>
  <si>
    <t>91305038910043010244</t>
  </si>
  <si>
    <t>Закупка энергетических ресурсов</t>
  </si>
  <si>
    <t>91305038910043010247</t>
  </si>
  <si>
    <t>Работы, услуги по содержанию имущества.</t>
  </si>
  <si>
    <t>91305038910043040000</t>
  </si>
  <si>
    <t>91305038910043040200</t>
  </si>
  <si>
    <t>91305038910043040240</t>
  </si>
  <si>
    <t>91305038910043040244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</si>
  <si>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</si>
  <si>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91305038910044104000</t>
  </si>
  <si>
    <t>91305038910044104200</t>
  </si>
  <si>
    <t>91305038910044104240</t>
  </si>
  <si>
    <t>91305038910044104244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</si>
  <si>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</si>
  <si>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91305038910044106000</t>
  </si>
  <si>
    <t>91305038910044106200</t>
  </si>
  <si>
    <t>91305038910044106240</t>
  </si>
  <si>
    <t>91305038910044106244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</si>
  <si>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</si>
  <si>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</si>
  <si>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</si>
  <si>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</si>
  <si>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</si>
  <si>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</si>
  <si>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</si>
  <si>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</si>
  <si>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Проценты за кредиты</t>
  </si>
  <si>
    <t>91313018910041240000</t>
  </si>
  <si>
    <t>Обслуживание государственного (муниципального) долга</t>
  </si>
  <si>
    <t>91313018910041240700</t>
  </si>
  <si>
    <t>Обслуживание муниципального долга</t>
  </si>
  <si>
    <t>91313018910041240730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</si>
  <si>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</si>
  <si>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</si>
  <si>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</si>
  <si>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</si>
  <si>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</si>
  <si>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</si>
  <si>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</si>
  <si>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</si>
  <si>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</si>
  <si>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</si>
  <si>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</si>
  <si>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</si>
  <si>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</si>
  <si>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</si>
  <si>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91301030100102602810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</si>
  <si>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</si>
  <si>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</si>
  <si>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</si>
  <si>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91301000000000000500</t>
  </si>
  <si>
    <t>91301050200000000500</t>
  </si>
  <si>
    <t>91301050201000000510</t>
  </si>
  <si>
    <t>91301050201100000510</t>
  </si>
  <si>
    <t>уменьшение остатков средств, всего</t>
  </si>
  <si>
    <t>91301000000000000600</t>
  </si>
  <si>
    <t>91301050200000000600</t>
  </si>
  <si>
    <t>91301050201000000610</t>
  </si>
  <si>
    <t>91301050201100000610</t>
  </si>
  <si>
    <t>Утверждено</t>
  </si>
  <si>
    <t>Процент исполнения</t>
  </si>
  <si>
    <t>3</t>
  </si>
  <si>
    <t>Приложение</t>
  </si>
  <si>
    <t>к постановлению Администрации</t>
  </si>
  <si>
    <t>Кривозерьевское сельского поселения</t>
  </si>
  <si>
    <t>Лямбирского муниципального района</t>
  </si>
  <si>
    <t xml:space="preserve"> Республики Мордовия</t>
  </si>
  <si>
    <t xml:space="preserve">                                                                               (в рублях)</t>
  </si>
  <si>
    <t>Отчет об исполнении бюджета  Кривозерьевского сельского поселения Лямбирского муниципального района Республики Мордовия за 1 квартал 2022 года</t>
  </si>
  <si>
    <t>00001050000000000000</t>
  </si>
  <si>
    <t>Изменение остатков средств на счетах по учету средств бюджетов</t>
  </si>
  <si>
    <t>Увеличение остатков средств бюджетов</t>
  </si>
  <si>
    <t>Увеличение прочих остатков средств бюджетов</t>
  </si>
  <si>
    <t xml:space="preserve"> 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</si>
  <si>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</si>
  <si>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</si>
  <si>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</si>
  <si>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</si>
  <si>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 xml:space="preserve"> Уменьшение прочих остатков денежных средств бюджетов сельских поселений</t>
  </si>
  <si>
    <t>от "18" апреля 2022 г.№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</si>
</sst>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4" fillId="0" borderId="1"/>
    <xf numFmtId="165" fontId="25" fillId="0" borderId="11">
      <alignment horizontal="right" vertical="center" shrinkToFit="1"/>
    </xf>
    <xf numFmtId="0" fontId="27" fillId="0" borderId="1"/>
    <xf numFmtId="4" fontId="25" fillId="0" borderId="16">
      <alignment horizontal="right" vertical="center" shrinkToFit="1"/>
    </xf>
    <xf numFmtId="0" fontId="29" fillId="0" borderId="2">
      <alignment horizontal="center"/>
    </xf>
  </cellStyleXfs>
  <cellXfs count="163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3" fillId="0" borderId="35" xfId="80" applyNumberFormat="1" applyProtection="1"/>
    <xf numFmtId="0" fontId="15" fillId="0" borderId="1" xfId="109" applyNumberFormat="1" applyProtection="1"/>
    <xf numFmtId="0" fontId="16" fillId="0" borderId="35" xfId="135" applyNumberFormat="1" applyProtection="1"/>
    <xf numFmtId="0" fontId="23" fillId="0" borderId="49" xfId="28" applyNumberFormat="1" applyFont="1" applyBorder="1" applyAlignment="1" applyProtection="1">
      <alignment horizontal="center" vertical="top"/>
    </xf>
    <xf numFmtId="0" fontId="23" fillId="0" borderId="45" xfId="29" applyNumberFormat="1" applyFont="1" applyBorder="1" applyProtection="1">
      <alignment horizontal="center" vertical="center"/>
    </xf>
    <xf numFmtId="0" fontId="23" fillId="0" borderId="50" xfId="3" applyNumberFormat="1" applyFont="1" applyBorder="1" applyAlignment="1" applyProtection="1">
      <alignment horizontal="center"/>
    </xf>
    <xf numFmtId="0" fontId="24" fillId="0" borderId="1" xfId="168" applyAlignment="1">
      <alignment vertical="top"/>
    </xf>
    <xf numFmtId="0" fontId="24" fillId="0" borderId="1" xfId="168"/>
    <xf numFmtId="0" fontId="27" fillId="0" borderId="1" xfId="170" applyNumberFormat="1" applyProtection="1"/>
    <xf numFmtId="0" fontId="5" fillId="0" borderId="1" xfId="5" applyAlignment="1"/>
    <xf numFmtId="0" fontId="28" fillId="0" borderId="1" xfId="170" applyNumberFormat="1" applyFont="1" applyBorder="1" applyAlignment="1" applyProtection="1">
      <alignment vertical="top" wrapText="1"/>
    </xf>
    <xf numFmtId="0" fontId="24" fillId="0" borderId="1" xfId="168" applyAlignment="1"/>
    <xf numFmtId="49" fontId="6" fillId="0" borderId="1" xfId="12" applyNumberFormat="1" applyBorder="1" applyProtection="1">
      <alignment horizontal="right"/>
    </xf>
    <xf numFmtId="0" fontId="3" fillId="0" borderId="1" xfId="3" applyNumberFormat="1" applyBorder="1" applyProtection="1"/>
    <xf numFmtId="49" fontId="23" fillId="0" borderId="11" xfId="39" applyNumberFormat="1" applyFont="1" applyProtection="1">
      <alignment horizontal="center" vertical="center"/>
    </xf>
    <xf numFmtId="165" fontId="23" fillId="0" borderId="11" xfId="40" applyNumberFormat="1" applyFont="1" applyProtection="1">
      <alignment horizontal="right" vertical="center" shrinkToFit="1"/>
    </xf>
    <xf numFmtId="4" fontId="23" fillId="0" borderId="22" xfId="45" applyNumberFormat="1" applyFont="1" applyProtection="1">
      <alignment horizontal="right" shrinkToFit="1"/>
    </xf>
    <xf numFmtId="0" fontId="0" fillId="0" borderId="51" xfId="0" applyBorder="1" applyProtection="1">
      <protection locked="0"/>
    </xf>
    <xf numFmtId="49" fontId="23" fillId="0" borderId="52" xfId="44" applyNumberFormat="1" applyFont="1" applyBorder="1" applyProtection="1">
      <alignment horizontal="center"/>
    </xf>
    <xf numFmtId="4" fontId="23" fillId="0" borderId="53" xfId="45" applyNumberFormat="1" applyFont="1" applyBorder="1" applyProtection="1">
      <alignment horizontal="right" shrinkToFit="1"/>
    </xf>
    <xf numFmtId="0" fontId="0" fillId="0" borderId="54" xfId="0" applyBorder="1" applyProtection="1">
      <protection locked="0"/>
    </xf>
    <xf numFmtId="0" fontId="3" fillId="0" borderId="55" xfId="3" applyNumberFormat="1" applyBorder="1" applyProtection="1"/>
    <xf numFmtId="4" fontId="23" fillId="0" borderId="56" xfId="34" applyNumberFormat="1" applyFont="1" applyBorder="1" applyAlignment="1" applyProtection="1">
      <alignment horizontal="right" shrinkToFit="1"/>
    </xf>
    <xf numFmtId="4" fontId="23" fillId="0" borderId="57" xfId="34" applyNumberFormat="1" applyFont="1" applyBorder="1" applyAlignment="1" applyProtection="1">
      <alignment horizontal="right" shrinkToFit="1"/>
    </xf>
    <xf numFmtId="4" fontId="23" fillId="0" borderId="59" xfId="34" applyNumberFormat="1" applyFont="1" applyBorder="1" applyAlignment="1" applyProtection="1">
      <alignment horizontal="right" shrinkToFit="1"/>
    </xf>
    <xf numFmtId="4" fontId="23" fillId="0" borderId="60" xfId="34" applyNumberFormat="1" applyFont="1" applyBorder="1" applyAlignment="1" applyProtection="1">
      <alignment horizontal="right" shrinkToFit="1"/>
    </xf>
    <xf numFmtId="49" fontId="23" fillId="0" borderId="62" xfId="44" applyNumberFormat="1" applyFont="1" applyBorder="1" applyProtection="1">
      <alignment horizontal="center"/>
    </xf>
    <xf numFmtId="49" fontId="23" fillId="0" borderId="66" xfId="44" applyNumberFormat="1" applyFont="1" applyBorder="1" applyProtection="1">
      <alignment horizontal="center"/>
    </xf>
    <xf numFmtId="49" fontId="23" fillId="0" borderId="12" xfId="38" applyNumberFormat="1" applyFont="1" applyBorder="1" applyProtection="1">
      <alignment horizontal="center" wrapText="1"/>
    </xf>
    <xf numFmtId="49" fontId="23" fillId="0" borderId="52" xfId="33" applyNumberFormat="1" applyFont="1" applyBorder="1" applyProtection="1">
      <alignment horizontal="center" vertical="center"/>
    </xf>
    <xf numFmtId="49" fontId="23" fillId="0" borderId="71" xfId="30" applyNumberFormat="1" applyFont="1" applyBorder="1" applyProtection="1">
      <alignment horizontal="center" vertical="center"/>
    </xf>
    <xf numFmtId="4" fontId="23" fillId="0" borderId="70" xfId="34" applyNumberFormat="1" applyFont="1" applyBorder="1" applyProtection="1">
      <alignment horizontal="right" vertical="center" shrinkToFit="1"/>
    </xf>
    <xf numFmtId="0" fontId="23" fillId="0" borderId="49" xfId="31" applyNumberFormat="1" applyFont="1" applyBorder="1" applyAlignment="1" applyProtection="1">
      <alignment horizontal="left" vertical="top" wrapText="1"/>
    </xf>
    <xf numFmtId="0" fontId="23" fillId="0" borderId="64" xfId="36" applyNumberFormat="1" applyFont="1" applyBorder="1" applyAlignment="1" applyProtection="1">
      <alignment horizontal="left" vertical="top" wrapText="1"/>
    </xf>
    <xf numFmtId="0" fontId="23" fillId="0" borderId="64" xfId="42" applyNumberFormat="1" applyFont="1" applyBorder="1" applyAlignment="1" applyProtection="1">
      <alignment horizontal="left" vertical="top" wrapText="1"/>
    </xf>
    <xf numFmtId="0" fontId="23" fillId="0" borderId="63" xfId="42" applyNumberFormat="1" applyFont="1" applyBorder="1" applyAlignment="1" applyProtection="1">
      <alignment horizontal="left" vertical="top" wrapText="1"/>
    </xf>
    <xf numFmtId="0" fontId="23" fillId="0" borderId="68" xfId="42" applyNumberFormat="1" applyFont="1" applyBorder="1" applyAlignment="1" applyProtection="1">
      <alignment horizontal="left" vertical="top" wrapText="1"/>
    </xf>
    <xf numFmtId="0" fontId="23" fillId="0" borderId="69" xfId="42" applyNumberFormat="1" applyFont="1" applyBorder="1" applyAlignment="1" applyProtection="1">
      <alignment horizontal="left" vertical="top" wrapText="1"/>
    </xf>
    <xf numFmtId="0" fontId="23" fillId="0" borderId="67" xfId="42" applyNumberFormat="1" applyFont="1" applyBorder="1" applyAlignment="1" applyProtection="1">
      <alignment horizontal="left" vertical="top" wrapText="1"/>
    </xf>
    <xf numFmtId="0" fontId="23" fillId="0" borderId="65" xfId="42" applyNumberFormat="1" applyFont="1" applyBorder="1" applyAlignment="1" applyProtection="1">
      <alignment horizontal="left" vertical="top" wrapText="1"/>
    </xf>
    <xf numFmtId="4" fontId="23" fillId="0" borderId="72" xfId="34" applyNumberFormat="1" applyFont="1" applyBorder="1" applyAlignment="1" applyProtection="1">
      <alignment horizontal="right" shrinkToFit="1"/>
    </xf>
    <xf numFmtId="0" fontId="23" fillId="0" borderId="45" xfId="54" applyNumberFormat="1" applyFont="1" applyBorder="1" applyProtection="1">
      <alignment horizontal="center" vertical="center"/>
    </xf>
    <xf numFmtId="49" fontId="23" fillId="0" borderId="45" xfId="55" applyNumberFormat="1" applyFont="1" applyBorder="1" applyProtection="1">
      <alignment horizontal="center" vertical="center"/>
    </xf>
    <xf numFmtId="165" fontId="23" fillId="0" borderId="26" xfId="64" applyNumberFormat="1" applyFont="1" applyProtection="1">
      <alignment horizontal="right" vertical="center" shrinkToFit="1"/>
    </xf>
    <xf numFmtId="4" fontId="23" fillId="0" borderId="22" xfId="69" applyNumberFormat="1" applyFont="1" applyProtection="1">
      <alignment horizontal="right" shrinkToFit="1"/>
    </xf>
    <xf numFmtId="0" fontId="23" fillId="0" borderId="78" xfId="53" applyNumberFormat="1" applyFont="1" applyBorder="1" applyAlignment="1" applyProtection="1">
      <alignment horizontal="center" vertical="top"/>
    </xf>
    <xf numFmtId="49" fontId="23" fillId="0" borderId="52" xfId="68" applyNumberFormat="1" applyFont="1" applyBorder="1" applyProtection="1">
      <alignment horizontal="center"/>
    </xf>
    <xf numFmtId="0" fontId="3" fillId="0" borderId="1" xfId="79" applyNumberFormat="1" applyBorder="1" applyProtection="1"/>
    <xf numFmtId="0" fontId="23" fillId="0" borderId="79" xfId="72" applyNumberFormat="1" applyFont="1" applyBorder="1" applyProtection="1"/>
    <xf numFmtId="4" fontId="23" fillId="0" borderId="58" xfId="77" applyNumberFormat="1" applyFont="1" applyBorder="1" applyProtection="1">
      <alignment horizontal="right" shrinkToFit="1"/>
    </xf>
    <xf numFmtId="4" fontId="23" fillId="0" borderId="80" xfId="77" applyNumberFormat="1" applyFont="1" applyBorder="1" applyProtection="1">
      <alignment horizontal="right" shrinkToFit="1"/>
    </xf>
    <xf numFmtId="4" fontId="23" fillId="0" borderId="75" xfId="69" applyNumberFormat="1" applyFont="1" applyBorder="1" applyProtection="1">
      <alignment horizontal="right" shrinkToFit="1"/>
    </xf>
    <xf numFmtId="0" fontId="23" fillId="0" borderId="78" xfId="72" applyNumberFormat="1" applyFont="1" applyBorder="1" applyProtection="1"/>
    <xf numFmtId="2" fontId="23" fillId="0" borderId="80" xfId="76" applyNumberFormat="1" applyFont="1" applyBorder="1" applyProtection="1">
      <alignment horizontal="center" shrinkToFit="1"/>
    </xf>
    <xf numFmtId="49" fontId="23" fillId="0" borderId="3" xfId="68" applyNumberFormat="1" applyFont="1" applyBorder="1" applyProtection="1">
      <alignment horizontal="center"/>
    </xf>
    <xf numFmtId="49" fontId="23" fillId="0" borderId="81" xfId="75" applyNumberFormat="1" applyFont="1" applyBorder="1" applyProtection="1">
      <alignment horizontal="center"/>
    </xf>
    <xf numFmtId="4" fontId="23" fillId="0" borderId="56" xfId="59" applyNumberFormat="1" applyFont="1" applyBorder="1" applyProtection="1">
      <alignment horizontal="right" shrinkToFit="1"/>
    </xf>
    <xf numFmtId="4" fontId="23" fillId="0" borderId="57" xfId="59" applyNumberFormat="1" applyFont="1" applyBorder="1" applyProtection="1">
      <alignment horizontal="right" shrinkToFit="1"/>
    </xf>
    <xf numFmtId="4" fontId="23" fillId="0" borderId="72" xfId="59" applyNumberFormat="1" applyFont="1" applyBorder="1" applyProtection="1">
      <alignment horizontal="right" shrinkToFit="1"/>
    </xf>
    <xf numFmtId="4" fontId="23" fillId="0" borderId="77" xfId="69" applyNumberFormat="1" applyFont="1" applyBorder="1" applyProtection="1">
      <alignment horizontal="right" shrinkToFit="1"/>
    </xf>
    <xf numFmtId="4" fontId="23" fillId="0" borderId="48" xfId="59" applyNumberFormat="1" applyFont="1" applyBorder="1" applyProtection="1">
      <alignment horizontal="right" shrinkToFit="1"/>
    </xf>
    <xf numFmtId="4" fontId="23" fillId="0" borderId="52" xfId="69" applyNumberFormat="1" applyFont="1" applyBorder="1" applyProtection="1">
      <alignment horizontal="right" shrinkToFit="1"/>
    </xf>
    <xf numFmtId="49" fontId="23" fillId="0" borderId="82" xfId="68" applyNumberFormat="1" applyFont="1" applyBorder="1" applyProtection="1">
      <alignment horizontal="center"/>
    </xf>
    <xf numFmtId="49" fontId="23" fillId="0" borderId="83" xfId="68" applyNumberFormat="1" applyFont="1" applyBorder="1" applyProtection="1">
      <alignment horizontal="center"/>
    </xf>
    <xf numFmtId="49" fontId="23" fillId="0" borderId="84" xfId="68" applyNumberFormat="1" applyFont="1" applyBorder="1" applyProtection="1">
      <alignment horizontal="center"/>
    </xf>
    <xf numFmtId="4" fontId="23" fillId="0" borderId="85" xfId="69" applyNumberFormat="1" applyFont="1" applyBorder="1" applyProtection="1">
      <alignment horizontal="right" shrinkToFit="1"/>
    </xf>
    <xf numFmtId="49" fontId="23" fillId="0" borderId="76" xfId="63" applyNumberFormat="1" applyFont="1" applyBorder="1" applyProtection="1">
      <alignment horizontal="center" vertical="center"/>
    </xf>
    <xf numFmtId="49" fontId="23" fillId="0" borderId="87" xfId="63" applyNumberFormat="1" applyFont="1" applyBorder="1" applyProtection="1">
      <alignment horizontal="center" vertical="center"/>
    </xf>
    <xf numFmtId="49" fontId="23" fillId="0" borderId="52" xfId="58" applyNumberFormat="1" applyFont="1" applyBorder="1" applyProtection="1">
      <alignment horizontal="center" vertical="center"/>
    </xf>
    <xf numFmtId="49" fontId="23" fillId="0" borderId="71" xfId="55" applyNumberFormat="1" applyFont="1" applyBorder="1" applyProtection="1">
      <alignment horizontal="center" vertical="center"/>
    </xf>
    <xf numFmtId="4" fontId="23" fillId="0" borderId="70" xfId="59" applyNumberFormat="1" applyFont="1" applyBorder="1" applyProtection="1">
      <alignment horizontal="right" shrinkToFit="1"/>
    </xf>
    <xf numFmtId="165" fontId="23" fillId="0" borderId="88" xfId="64" applyNumberFormat="1" applyFont="1" applyBorder="1" applyProtection="1">
      <alignment horizontal="right" vertical="center" shrinkToFit="1"/>
    </xf>
    <xf numFmtId="4" fontId="23" fillId="0" borderId="22" xfId="59" applyNumberFormat="1" applyFont="1" applyBorder="1" applyProtection="1">
      <alignment horizontal="right" shrinkToFit="1"/>
    </xf>
    <xf numFmtId="0" fontId="23" fillId="0" borderId="89" xfId="3" applyNumberFormat="1" applyFont="1" applyBorder="1" applyAlignment="1" applyProtection="1">
      <alignment horizontal="center"/>
    </xf>
    <xf numFmtId="4" fontId="23" fillId="0" borderId="59" xfId="59" applyNumberFormat="1" applyFont="1" applyBorder="1" applyProtection="1">
      <alignment horizontal="right" shrinkToFit="1"/>
    </xf>
    <xf numFmtId="49" fontId="23" fillId="0" borderId="88" xfId="63" applyNumberFormat="1" applyFont="1" applyBorder="1" applyProtection="1">
      <alignment horizontal="center" vertical="center"/>
    </xf>
    <xf numFmtId="0" fontId="23" fillId="0" borderId="86" xfId="56" applyNumberFormat="1" applyFont="1" applyBorder="1" applyAlignment="1" applyProtection="1">
      <alignment horizontal="left" vertical="top" wrapText="1"/>
    </xf>
    <xf numFmtId="0" fontId="23" fillId="0" borderId="49" xfId="61" applyNumberFormat="1" applyFont="1" applyBorder="1" applyAlignment="1" applyProtection="1">
      <alignment horizontal="left" vertical="top" wrapText="1"/>
    </xf>
    <xf numFmtId="0" fontId="23" fillId="0" borderId="69" xfId="66" applyNumberFormat="1" applyFont="1" applyBorder="1" applyAlignment="1" applyProtection="1">
      <alignment horizontal="left" vertical="top" wrapText="1"/>
    </xf>
    <xf numFmtId="0" fontId="23" fillId="0" borderId="63" xfId="66" applyNumberFormat="1" applyFont="1" applyBorder="1" applyAlignment="1" applyProtection="1">
      <alignment horizontal="left" vertical="top" wrapText="1"/>
    </xf>
    <xf numFmtId="0" fontId="23" fillId="0" borderId="64" xfId="66" applyNumberFormat="1" applyFont="1" applyBorder="1" applyAlignment="1" applyProtection="1">
      <alignment horizontal="left" vertical="top" wrapText="1"/>
    </xf>
    <xf numFmtId="0" fontId="23" fillId="0" borderId="2" xfId="66" applyNumberFormat="1" applyFont="1" applyBorder="1" applyAlignment="1" applyProtection="1">
      <alignment horizontal="left" vertical="top" wrapText="1"/>
    </xf>
    <xf numFmtId="0" fontId="23" fillId="0" borderId="63" xfId="71" applyNumberFormat="1" applyFont="1" applyBorder="1" applyAlignment="1" applyProtection="1">
      <alignment vertical="top"/>
    </xf>
    <xf numFmtId="0" fontId="23" fillId="0" borderId="61" xfId="73" applyNumberFormat="1" applyFont="1" applyBorder="1" applyAlignment="1" applyProtection="1">
      <alignment horizontal="left" vertical="top" wrapText="1"/>
    </xf>
    <xf numFmtId="0" fontId="23" fillId="0" borderId="45" xfId="92" applyNumberFormat="1" applyFont="1" applyBorder="1" applyProtection="1">
      <alignment horizontal="center"/>
    </xf>
    <xf numFmtId="165" fontId="23" fillId="0" borderId="22" xfId="96" applyNumberFormat="1" applyFont="1" applyProtection="1">
      <alignment horizontal="right" vertical="center" shrinkToFit="1"/>
    </xf>
    <xf numFmtId="165" fontId="23" fillId="0" borderId="11" xfId="103" applyNumberFormat="1" applyFont="1" applyProtection="1">
      <alignment horizontal="right" vertical="center" shrinkToFit="1"/>
    </xf>
    <xf numFmtId="165" fontId="23" fillId="0" borderId="11" xfId="108" applyNumberFormat="1" applyFont="1" applyProtection="1">
      <alignment horizontal="center" vertical="center" shrinkToFit="1"/>
    </xf>
    <xf numFmtId="165" fontId="23" fillId="0" borderId="90" xfId="96" applyNumberFormat="1" applyFont="1" applyBorder="1" applyProtection="1">
      <alignment horizontal="right" vertical="center" shrinkToFit="1"/>
    </xf>
    <xf numFmtId="0" fontId="16" fillId="0" borderId="1" xfId="134" applyNumberFormat="1" applyBorder="1" applyProtection="1">
      <alignment horizontal="left"/>
    </xf>
    <xf numFmtId="49" fontId="23" fillId="0" borderId="52" xfId="95" applyNumberFormat="1" applyFont="1" applyBorder="1" applyProtection="1">
      <alignment horizontal="center" vertical="center"/>
    </xf>
    <xf numFmtId="49" fontId="23" fillId="0" borderId="12" xfId="102" applyNumberFormat="1" applyFont="1" applyBorder="1" applyProtection="1">
      <alignment horizontal="center" vertical="center"/>
    </xf>
    <xf numFmtId="49" fontId="23" fillId="0" borderId="107" xfId="95" applyNumberFormat="1" applyFont="1" applyBorder="1" applyProtection="1">
      <alignment horizontal="center" vertical="center"/>
    </xf>
    <xf numFmtId="165" fontId="23" fillId="0" borderId="70" xfId="96" applyNumberFormat="1" applyFont="1" applyBorder="1" applyProtection="1">
      <alignment horizontal="right" vertical="center" shrinkToFit="1"/>
    </xf>
    <xf numFmtId="49" fontId="23" fillId="0" borderId="42" xfId="27" applyNumberFormat="1" applyFont="1" applyBorder="1" applyAlignment="1" applyProtection="1">
      <alignment horizontal="center" vertical="top" wrapText="1"/>
    </xf>
    <xf numFmtId="49" fontId="23" fillId="0" borderId="45" xfId="27" applyNumberFormat="1" applyFont="1" applyBorder="1" applyAlignment="1" applyProtection="1">
      <alignment horizontal="center" vertical="top" wrapText="1"/>
    </xf>
    <xf numFmtId="0" fontId="23" fillId="0" borderId="43" xfId="3" applyNumberFormat="1" applyFont="1" applyBorder="1" applyAlignment="1" applyProtection="1">
      <alignment horizontal="center" vertical="top" wrapText="1"/>
    </xf>
    <xf numFmtId="0" fontId="23" fillId="0" borderId="46" xfId="3" applyNumberFormat="1" applyFont="1" applyBorder="1" applyAlignment="1" applyProtection="1">
      <alignment horizontal="center" vertical="top" wrapText="1"/>
    </xf>
    <xf numFmtId="0" fontId="23" fillId="0" borderId="48" xfId="3" applyNumberFormat="1" applyFont="1" applyBorder="1" applyAlignment="1" applyProtection="1">
      <alignment horizontal="center" vertical="top" wrapText="1"/>
    </xf>
    <xf numFmtId="0" fontId="26" fillId="0" borderId="1" xfId="169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28" fillId="0" borderId="1" xfId="170" applyNumberFormat="1" applyFont="1" applyBorder="1" applyAlignment="1" applyProtection="1">
      <alignment horizontal="center" wrapText="1"/>
    </xf>
    <xf numFmtId="0" fontId="29" fillId="0" borderId="1" xfId="171" applyNumberFormat="1" applyFont="1" applyBorder="1" applyAlignment="1" applyProtection="1">
      <alignment horizontal="center"/>
    </xf>
    <xf numFmtId="0" fontId="30" fillId="0" borderId="1" xfId="172" applyNumberFormat="1" applyFont="1" applyBorder="1" applyAlignment="1" applyProtection="1">
      <alignment horizontal="right"/>
    </xf>
    <xf numFmtId="0" fontId="23" fillId="0" borderId="41" xfId="26" applyNumberFormat="1" applyFont="1" applyBorder="1" applyAlignment="1" applyProtection="1">
      <alignment horizontal="center" vertical="top" wrapText="1"/>
    </xf>
    <xf numFmtId="0" fontId="23" fillId="0" borderId="44" xfId="26" applyFont="1" applyBorder="1" applyAlignment="1">
      <alignment horizontal="center" vertical="top" wrapText="1"/>
    </xf>
    <xf numFmtId="0" fontId="23" fillId="0" borderId="47" xfId="26" applyFont="1" applyBorder="1" applyAlignment="1">
      <alignment horizontal="center" vertical="top" wrapText="1"/>
    </xf>
    <xf numFmtId="0" fontId="23" fillId="0" borderId="42" xfId="26" applyNumberFormat="1" applyFont="1" applyBorder="1" applyProtection="1">
      <alignment horizontal="center" vertical="top" wrapText="1"/>
    </xf>
    <xf numFmtId="0" fontId="23" fillId="0" borderId="45" xfId="26" applyFont="1" applyBorder="1">
      <alignment horizontal="center" vertical="top" wrapText="1"/>
    </xf>
    <xf numFmtId="49" fontId="23" fillId="0" borderId="42" xfId="27" applyNumberFormat="1" applyFont="1" applyBorder="1" applyProtection="1">
      <alignment horizontal="center" vertical="top" wrapText="1"/>
    </xf>
    <xf numFmtId="49" fontId="23" fillId="0" borderId="45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23" fillId="0" borderId="73" xfId="50" applyNumberFormat="1" applyFont="1" applyBorder="1" applyAlignment="1" applyProtection="1">
      <alignment horizontal="center" vertical="top" wrapText="1"/>
    </xf>
    <xf numFmtId="0" fontId="23" fillId="0" borderId="49" xfId="50" applyFont="1" applyBorder="1" applyAlignment="1">
      <alignment horizontal="center" vertical="top" wrapText="1"/>
    </xf>
    <xf numFmtId="49" fontId="23" fillId="0" borderId="42" xfId="52" applyNumberFormat="1" applyFont="1" applyBorder="1" applyProtection="1">
      <alignment horizontal="center" vertical="top" wrapText="1"/>
    </xf>
    <xf numFmtId="49" fontId="23" fillId="0" borderId="45" xfId="52" applyFont="1" applyBorder="1">
      <alignment horizontal="center" vertical="top" wrapText="1"/>
    </xf>
    <xf numFmtId="49" fontId="23" fillId="0" borderId="42" xfId="52" applyNumberFormat="1" applyFont="1" applyBorder="1" applyAlignment="1" applyProtection="1">
      <alignment horizontal="center" vertical="top" wrapText="1"/>
    </xf>
    <xf numFmtId="49" fontId="23" fillId="0" borderId="45" xfId="52" applyNumberFormat="1" applyFont="1" applyBorder="1" applyAlignment="1" applyProtection="1">
      <alignment horizontal="center" vertical="top" wrapText="1"/>
    </xf>
    <xf numFmtId="0" fontId="23" fillId="0" borderId="74" xfId="3" applyNumberFormat="1" applyFont="1" applyBorder="1" applyAlignment="1" applyProtection="1">
      <alignment horizontal="center" vertical="top" wrapText="1"/>
    </xf>
    <xf numFmtId="0" fontId="23" fillId="0" borderId="50" xfId="3" applyNumberFormat="1" applyFont="1" applyBorder="1" applyAlignment="1" applyProtection="1">
      <alignment horizontal="center" vertical="top" wrapText="1"/>
    </xf>
    <xf numFmtId="0" fontId="23" fillId="0" borderId="99" xfId="112" applyNumberFormat="1" applyFont="1" applyBorder="1" applyAlignment="1" applyProtection="1">
      <alignment horizontal="left" vertical="top" wrapText="1"/>
    </xf>
    <xf numFmtId="0" fontId="23" fillId="0" borderId="98" xfId="112" applyFont="1" applyBorder="1" applyAlignment="1">
      <alignment horizontal="left" vertical="top" wrapText="1"/>
    </xf>
    <xf numFmtId="0" fontId="23" fillId="0" borderId="106" xfId="112" applyNumberFormat="1" applyFont="1" applyBorder="1" applyAlignment="1" applyProtection="1">
      <alignment horizontal="left" vertical="top" wrapText="1"/>
    </xf>
    <xf numFmtId="0" fontId="23" fillId="0" borderId="105" xfId="112" applyFont="1" applyBorder="1" applyAlignment="1">
      <alignment horizontal="left" vertical="top" wrapText="1"/>
    </xf>
    <xf numFmtId="0" fontId="23" fillId="0" borderId="7" xfId="110" applyNumberFormat="1" applyFont="1" applyBorder="1" applyAlignment="1" applyProtection="1">
      <alignment vertical="top" wrapText="1"/>
    </xf>
    <xf numFmtId="0" fontId="23" fillId="0" borderId="97" xfId="110" applyFont="1" applyBorder="1" applyAlignment="1">
      <alignment vertical="top" wrapText="1"/>
    </xf>
    <xf numFmtId="0" fontId="23" fillId="0" borderId="91" xfId="112" applyNumberFormat="1" applyFont="1" applyBorder="1" applyAlignment="1" applyProtection="1">
      <alignment horizontal="left" vertical="top" wrapText="1"/>
    </xf>
    <xf numFmtId="0" fontId="23" fillId="0" borderId="101" xfId="112" applyFont="1" applyBorder="1" applyAlignment="1">
      <alignment horizontal="left" vertical="top" wrapText="1"/>
    </xf>
    <xf numFmtId="0" fontId="23" fillId="0" borderId="102" xfId="112" applyNumberFormat="1" applyFont="1" applyBorder="1" applyAlignment="1" applyProtection="1">
      <alignment horizontal="left" vertical="top" wrapText="1"/>
    </xf>
    <xf numFmtId="0" fontId="23" fillId="0" borderId="100" xfId="112" applyFont="1" applyBorder="1" applyAlignment="1">
      <alignment horizontal="left" vertical="top" wrapText="1"/>
    </xf>
    <xf numFmtId="0" fontId="23" fillId="0" borderId="38" xfId="107" applyNumberFormat="1" applyFont="1" applyBorder="1" applyAlignment="1" applyProtection="1">
      <alignment horizontal="left" vertical="top" wrapText="1"/>
    </xf>
    <xf numFmtId="0" fontId="23" fillId="0" borderId="96" xfId="107" applyFont="1" applyBorder="1" applyAlignment="1">
      <alignment horizontal="left" vertical="top" wrapText="1"/>
    </xf>
    <xf numFmtId="0" fontId="23" fillId="0" borderId="104" xfId="112" applyNumberFormat="1" applyFont="1" applyBorder="1" applyAlignment="1" applyProtection="1">
      <alignment horizontal="left" vertical="top" wrapText="1"/>
    </xf>
    <xf numFmtId="0" fontId="23" fillId="0" borderId="103" xfId="112" applyFont="1" applyBorder="1" applyAlignment="1">
      <alignment horizontal="left" vertical="top" wrapText="1"/>
    </xf>
    <xf numFmtId="0" fontId="23" fillId="0" borderId="36" xfId="98" applyNumberFormat="1" applyFont="1" applyBorder="1" applyAlignment="1" applyProtection="1">
      <alignment horizontal="left" vertical="top" wrapText="1"/>
    </xf>
    <xf numFmtId="0" fontId="23" fillId="0" borderId="94" xfId="98" applyFont="1" applyBorder="1" applyAlignment="1">
      <alignment horizontal="left" vertical="top" wrapText="1"/>
    </xf>
    <xf numFmtId="0" fontId="23" fillId="0" borderId="8" xfId="98" applyNumberFormat="1" applyFont="1" applyBorder="1" applyAlignment="1" applyProtection="1">
      <alignment horizontal="left" vertical="top" wrapText="1"/>
    </xf>
    <xf numFmtId="0" fontId="23" fillId="0" borderId="95" xfId="98" applyFont="1" applyBorder="1" applyAlignment="1">
      <alignment horizontal="left" vertical="top" wrapText="1"/>
    </xf>
    <xf numFmtId="0" fontId="23" fillId="0" borderId="102" xfId="105" applyNumberFormat="1" applyFont="1" applyBorder="1" applyAlignment="1" applyProtection="1">
      <alignment horizontal="left" vertical="top" wrapText="1"/>
    </xf>
    <xf numFmtId="0" fontId="23" fillId="0" borderId="100" xfId="105" applyFont="1" applyBorder="1" applyAlignment="1">
      <alignment horizontal="left" vertical="top" wrapText="1"/>
    </xf>
    <xf numFmtId="0" fontId="23" fillId="0" borderId="102" xfId="107" applyNumberFormat="1" applyFont="1" applyBorder="1" applyAlignment="1" applyProtection="1">
      <alignment horizontal="left" vertical="top" wrapText="1"/>
    </xf>
    <xf numFmtId="0" fontId="23" fillId="0" borderId="100" xfId="107" applyFont="1" applyBorder="1" applyAlignment="1">
      <alignment horizontal="left" vertical="top" wrapText="1"/>
    </xf>
    <xf numFmtId="0" fontId="30" fillId="0" borderId="108" xfId="172" applyNumberFormat="1" applyFont="1" applyBorder="1" applyAlignment="1" applyProtection="1">
      <alignment horizontal="right"/>
    </xf>
    <xf numFmtId="0" fontId="0" fillId="0" borderId="108" xfId="0" applyBorder="1" applyAlignment="1"/>
    <xf numFmtId="0" fontId="23" fillId="0" borderId="73" xfId="87" applyNumberFormat="1" applyFont="1" applyBorder="1" applyProtection="1">
      <alignment horizontal="center" vertical="top" wrapText="1"/>
    </xf>
    <xf numFmtId="0" fontId="23" fillId="0" borderId="42" xfId="87" applyFont="1" applyBorder="1">
      <alignment horizontal="center" vertical="top" wrapText="1"/>
    </xf>
    <xf numFmtId="0" fontId="23" fillId="0" borderId="49" xfId="87" applyFont="1" applyBorder="1">
      <alignment horizontal="center" vertical="top" wrapText="1"/>
    </xf>
    <xf numFmtId="0" fontId="23" fillId="0" borderId="45" xfId="87" applyFont="1" applyBorder="1">
      <alignment horizontal="center" vertical="top" wrapText="1"/>
    </xf>
    <xf numFmtId="0" fontId="23" fillId="0" borderId="42" xfId="89" applyNumberFormat="1" applyFont="1" applyBorder="1" applyProtection="1">
      <alignment horizontal="center" vertical="top" wrapText="1"/>
    </xf>
    <xf numFmtId="0" fontId="23" fillId="0" borderId="45" xfId="89" applyFont="1" applyBorder="1">
      <alignment horizontal="center" vertical="top" wrapText="1"/>
    </xf>
    <xf numFmtId="0" fontId="23" fillId="0" borderId="49" xfId="91" applyNumberFormat="1" applyFont="1" applyBorder="1" applyProtection="1">
      <alignment horizontal="center"/>
    </xf>
    <xf numFmtId="0" fontId="23" fillId="0" borderId="45" xfId="91" applyFont="1" applyBorder="1">
      <alignment horizontal="center"/>
    </xf>
    <xf numFmtId="0" fontId="23" fillId="0" borderId="92" xfId="93" applyNumberFormat="1" applyFont="1" applyBorder="1" applyAlignment="1" applyProtection="1">
      <alignment horizontal="left" vertical="top" wrapText="1"/>
    </xf>
    <xf numFmtId="0" fontId="23" fillId="0" borderId="93" xfId="93" applyFont="1" applyBorder="1" applyAlignment="1">
      <alignment horizontal="left" vertical="top" wrapText="1"/>
    </xf>
    <xf numFmtId="0" fontId="23" fillId="0" borderId="8" xfId="93" applyNumberFormat="1" applyFont="1" applyBorder="1" applyAlignment="1" applyProtection="1">
      <alignment horizontal="left" vertical="top" wrapText="1"/>
    </xf>
    <xf numFmtId="0" fontId="23" fillId="0" borderId="95" xfId="93" applyFont="1" applyBorder="1" applyAlignment="1">
      <alignment horizontal="left" vertical="top" wrapText="1"/>
    </xf>
    <xf numFmtId="0" fontId="23" fillId="0" borderId="42" xfId="89" applyNumberFormat="1" applyFont="1" applyBorder="1" applyAlignment="1" applyProtection="1">
      <alignment horizontal="center" vertical="top" wrapText="1"/>
    </xf>
    <xf numFmtId="0" fontId="23" fillId="0" borderId="45" xfId="89" applyNumberFormat="1" applyFont="1" applyBorder="1" applyAlignment="1" applyProtection="1">
      <alignment horizontal="center" vertical="top" wrapText="1"/>
    </xf>
  </cellXfs>
  <cellStyles count="173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2 2" xfId="170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9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2"/>
    <cellStyle name="xl65" xfId="35"/>
    <cellStyle name="xl65 2" xfId="171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62" zoomScaleNormal="100" zoomScaleSheetLayoutView="100" workbookViewId="0">
      <selection activeCell="H8" sqref="H8"/>
    </sheetView>
  </sheetViews>
  <sheetFormatPr defaultRowHeight="15" x14ac:dyDescent="0.25"/>
  <cols>
    <col min="1" max="1" width="0.42578125" style="1" customWidth="1"/>
    <col min="2" max="2" width="72.28515625" style="1" customWidth="1"/>
    <col min="3" max="3" width="20.85546875" style="1" customWidth="1"/>
    <col min="4" max="4" width="11.5703125" style="1" customWidth="1"/>
    <col min="5" max="5" width="10.7109375" style="1" customWidth="1"/>
    <col min="6" max="6" width="10.85546875" style="1" customWidth="1"/>
    <col min="7" max="7" width="9.140625" style="1" customWidth="1"/>
    <col min="8" max="16384" width="9.140625" style="1"/>
  </cols>
  <sheetData>
    <row r="1" spans="2:7" ht="12.95" customHeight="1" x14ac:dyDescent="0.25">
      <c r="B1" s="9"/>
      <c r="C1" s="10"/>
      <c r="D1" s="102" t="s">
        <v>255</v>
      </c>
      <c r="E1" s="102"/>
      <c r="F1" s="102"/>
      <c r="G1" s="2"/>
    </row>
    <row r="2" spans="2:7" ht="12.95" customHeight="1" x14ac:dyDescent="0.25">
      <c r="B2" s="9"/>
      <c r="C2" s="10"/>
      <c r="D2" s="102" t="s">
        <v>256</v>
      </c>
      <c r="E2" s="102"/>
      <c r="F2" s="102"/>
      <c r="G2" s="2"/>
    </row>
    <row r="3" spans="2:7" ht="15" customHeight="1" x14ac:dyDescent="0.25">
      <c r="B3" s="9"/>
      <c r="C3" s="102" t="s">
        <v>257</v>
      </c>
      <c r="D3" s="103"/>
      <c r="E3" s="103"/>
      <c r="F3" s="103"/>
      <c r="G3" s="2"/>
    </row>
    <row r="4" spans="2:7" ht="12.75" customHeight="1" x14ac:dyDescent="0.25">
      <c r="B4" s="9"/>
      <c r="C4" s="102" t="s">
        <v>258</v>
      </c>
      <c r="D4" s="102"/>
      <c r="E4" s="102"/>
      <c r="F4" s="102"/>
      <c r="G4" s="2"/>
    </row>
    <row r="5" spans="2:7" ht="14.1" customHeight="1" x14ac:dyDescent="0.25">
      <c r="B5" s="9"/>
      <c r="C5" s="102" t="s">
        <v>259</v>
      </c>
      <c r="D5" s="104"/>
      <c r="E5" s="104"/>
      <c r="F5" s="104"/>
      <c r="G5" s="2"/>
    </row>
    <row r="6" spans="2:7" ht="14.1" customHeight="1" x14ac:dyDescent="0.25">
      <c r="B6" s="9"/>
      <c r="C6" s="102" t="s">
        <v>272</v>
      </c>
      <c r="D6" s="102"/>
      <c r="E6" s="102"/>
      <c r="F6" s="102"/>
      <c r="G6" s="2"/>
    </row>
    <row r="7" spans="2:7" ht="18" customHeight="1" x14ac:dyDescent="0.25">
      <c r="B7" s="9"/>
      <c r="C7" s="11"/>
      <c r="D7" s="11"/>
      <c r="E7" s="12"/>
      <c r="F7" s="2"/>
      <c r="G7" s="2"/>
    </row>
    <row r="8" spans="2:7" ht="36" customHeight="1" x14ac:dyDescent="0.25">
      <c r="B8" s="105" t="s">
        <v>261</v>
      </c>
      <c r="C8" s="105"/>
      <c r="D8" s="105"/>
      <c r="E8" s="105"/>
      <c r="F8" s="105"/>
      <c r="G8" s="2"/>
    </row>
    <row r="9" spans="2:7" ht="12.75" customHeight="1" x14ac:dyDescent="0.25">
      <c r="B9" s="13"/>
      <c r="C9" s="14"/>
      <c r="D9" s="14"/>
      <c r="E9" s="15"/>
      <c r="F9" s="16"/>
      <c r="G9" s="2"/>
    </row>
    <row r="10" spans="2:7" ht="14.25" customHeight="1" x14ac:dyDescent="0.25">
      <c r="B10" s="106" t="s">
        <v>0</v>
      </c>
      <c r="C10" s="106"/>
      <c r="D10" s="106"/>
      <c r="E10" s="106"/>
      <c r="F10" s="106"/>
      <c r="G10" s="2"/>
    </row>
    <row r="11" spans="2:7" ht="13.5" customHeight="1" thickBot="1" x14ac:dyDescent="0.3">
      <c r="B11" s="107" t="s">
        <v>260</v>
      </c>
      <c r="C11" s="107"/>
      <c r="D11" s="107"/>
      <c r="E11" s="107"/>
      <c r="F11" s="107"/>
      <c r="G11" s="2"/>
    </row>
    <row r="12" spans="2:7" ht="12.75" customHeight="1" x14ac:dyDescent="0.25">
      <c r="B12" s="108" t="s">
        <v>1</v>
      </c>
      <c r="C12" s="111" t="s">
        <v>2</v>
      </c>
      <c r="D12" s="113" t="s">
        <v>252</v>
      </c>
      <c r="E12" s="97" t="s">
        <v>3</v>
      </c>
      <c r="F12" s="99" t="s">
        <v>253</v>
      </c>
      <c r="G12" s="2"/>
    </row>
    <row r="13" spans="2:7" ht="9.9499999999999993" customHeight="1" x14ac:dyDescent="0.25">
      <c r="B13" s="109"/>
      <c r="C13" s="112"/>
      <c r="D13" s="114"/>
      <c r="E13" s="98"/>
      <c r="F13" s="100"/>
      <c r="G13" s="2"/>
    </row>
    <row r="14" spans="2:7" ht="9.9499999999999993" customHeight="1" x14ac:dyDescent="0.25">
      <c r="B14" s="109"/>
      <c r="C14" s="112"/>
      <c r="D14" s="114"/>
      <c r="E14" s="98"/>
      <c r="F14" s="100"/>
      <c r="G14" s="2"/>
    </row>
    <row r="15" spans="2:7" ht="6" customHeight="1" x14ac:dyDescent="0.25">
      <c r="B15" s="109"/>
      <c r="C15" s="112"/>
      <c r="D15" s="114"/>
      <c r="E15" s="98"/>
      <c r="F15" s="100"/>
      <c r="G15" s="2"/>
    </row>
    <row r="16" spans="2:7" ht="6" hidden="1" customHeight="1" x14ac:dyDescent="0.25">
      <c r="B16" s="110"/>
      <c r="C16" s="112"/>
      <c r="D16" s="114"/>
      <c r="E16" s="98"/>
      <c r="F16" s="101"/>
      <c r="G16" s="2"/>
    </row>
    <row r="17" spans="1:7" ht="15" customHeight="1" x14ac:dyDescent="0.25">
      <c r="B17" s="6">
        <v>1</v>
      </c>
      <c r="C17" s="7">
        <v>2</v>
      </c>
      <c r="D17" s="33" t="s">
        <v>254</v>
      </c>
      <c r="E17" s="33" t="s">
        <v>4</v>
      </c>
      <c r="F17" s="8">
        <v>5</v>
      </c>
      <c r="G17" s="2"/>
    </row>
    <row r="18" spans="1:7" ht="12.95" customHeight="1" x14ac:dyDescent="0.25">
      <c r="A18" s="20"/>
      <c r="B18" s="35" t="s">
        <v>5</v>
      </c>
      <c r="C18" s="32" t="s">
        <v>6</v>
      </c>
      <c r="D18" s="34">
        <v>2273670</v>
      </c>
      <c r="E18" s="34">
        <v>415340.98</v>
      </c>
      <c r="F18" s="26">
        <f>E18/D18*100</f>
        <v>18.267425791781569</v>
      </c>
      <c r="G18" s="2"/>
    </row>
    <row r="19" spans="1:7" ht="12.75" customHeight="1" x14ac:dyDescent="0.25">
      <c r="A19" s="20"/>
      <c r="B19" s="36" t="s">
        <v>8</v>
      </c>
      <c r="C19" s="31"/>
      <c r="D19" s="17"/>
      <c r="E19" s="18"/>
      <c r="F19" s="25"/>
      <c r="G19" s="2"/>
    </row>
    <row r="20" spans="1:7" ht="14.25" customHeight="1" x14ac:dyDescent="0.25">
      <c r="A20" s="20"/>
      <c r="B20" s="37" t="s">
        <v>9</v>
      </c>
      <c r="C20" s="21" t="s">
        <v>10</v>
      </c>
      <c r="D20" s="19">
        <v>1026900</v>
      </c>
      <c r="E20" s="19">
        <v>68097.990000000005</v>
      </c>
      <c r="F20" s="26">
        <f t="shared" ref="F20:F68" si="0">E20/D20*100</f>
        <v>6.6314139643587495</v>
      </c>
      <c r="G20" s="2"/>
    </row>
    <row r="21" spans="1:7" x14ac:dyDescent="0.25">
      <c r="A21" s="20"/>
      <c r="B21" s="37" t="s">
        <v>11</v>
      </c>
      <c r="C21" s="21" t="s">
        <v>12</v>
      </c>
      <c r="D21" s="19">
        <v>44300</v>
      </c>
      <c r="E21" s="19">
        <v>11262.73</v>
      </c>
      <c r="F21" s="25">
        <f t="shared" si="0"/>
        <v>25.423769751693005</v>
      </c>
      <c r="G21" s="2"/>
    </row>
    <row r="22" spans="1:7" x14ac:dyDescent="0.25">
      <c r="A22" s="20"/>
      <c r="B22" s="37" t="s">
        <v>13</v>
      </c>
      <c r="C22" s="21" t="s">
        <v>14</v>
      </c>
      <c r="D22" s="19">
        <v>44300</v>
      </c>
      <c r="E22" s="19">
        <v>11262.73</v>
      </c>
      <c r="F22" s="25">
        <f t="shared" si="0"/>
        <v>25.423769751693005</v>
      </c>
      <c r="G22" s="2"/>
    </row>
    <row r="23" spans="1:7" ht="51" customHeight="1" x14ac:dyDescent="0.25">
      <c r="A23" s="20"/>
      <c r="B23" s="38" t="s">
        <v>15</v>
      </c>
      <c r="C23" s="21" t="s">
        <v>16</v>
      </c>
      <c r="D23" s="19">
        <v>36800</v>
      </c>
      <c r="E23" s="19">
        <v>10351.879999999999</v>
      </c>
      <c r="F23" s="25">
        <f t="shared" si="0"/>
        <v>28.130108695652172</v>
      </c>
      <c r="G23" s="2"/>
    </row>
    <row r="24" spans="1:7" ht="62.25" customHeight="1" x14ac:dyDescent="0.25">
      <c r="A24" s="20"/>
      <c r="B24" s="39" t="s">
        <v>17</v>
      </c>
      <c r="C24" s="21" t="s">
        <v>18</v>
      </c>
      <c r="D24" s="19">
        <v>36800</v>
      </c>
      <c r="E24" s="19">
        <v>10351.56</v>
      </c>
      <c r="F24" s="25">
        <f t="shared" si="0"/>
        <v>28.12923913043478</v>
      </c>
      <c r="G24" s="2"/>
    </row>
    <row r="25" spans="1:7" ht="50.25" customHeight="1" x14ac:dyDescent="0.25">
      <c r="B25" s="40" t="s">
        <v>19</v>
      </c>
      <c r="C25" s="21" t="s">
        <v>20</v>
      </c>
      <c r="D25" s="19" t="s">
        <v>7</v>
      </c>
      <c r="E25" s="19">
        <v>0.32</v>
      </c>
      <c r="F25" s="25">
        <v>0</v>
      </c>
      <c r="G25" s="2"/>
    </row>
    <row r="26" spans="1:7" ht="63.75" customHeight="1" x14ac:dyDescent="0.25">
      <c r="B26" s="38" t="s">
        <v>21</v>
      </c>
      <c r="C26" s="21" t="s">
        <v>22</v>
      </c>
      <c r="D26" s="19">
        <v>500</v>
      </c>
      <c r="E26" s="19" t="s">
        <v>7</v>
      </c>
      <c r="F26" s="26">
        <v>0</v>
      </c>
      <c r="G26" s="2"/>
    </row>
    <row r="27" spans="1:7" ht="84.75" customHeight="1" x14ac:dyDescent="0.25">
      <c r="B27" s="37" t="s">
        <v>23</v>
      </c>
      <c r="C27" s="21" t="s">
        <v>24</v>
      </c>
      <c r="D27" s="19">
        <v>500</v>
      </c>
      <c r="E27" s="19" t="s">
        <v>7</v>
      </c>
      <c r="F27" s="27">
        <v>0</v>
      </c>
      <c r="G27" s="2"/>
    </row>
    <row r="28" spans="1:7" ht="26.25" customHeight="1" x14ac:dyDescent="0.25">
      <c r="B28" s="41" t="s">
        <v>25</v>
      </c>
      <c r="C28" s="30" t="s">
        <v>26</v>
      </c>
      <c r="D28" s="19">
        <v>7000</v>
      </c>
      <c r="E28" s="19">
        <v>910.85</v>
      </c>
      <c r="F28" s="25">
        <f t="shared" si="0"/>
        <v>13.012142857142859</v>
      </c>
      <c r="G28" s="24"/>
    </row>
    <row r="29" spans="1:7" ht="52.5" customHeight="1" x14ac:dyDescent="0.25">
      <c r="B29" s="38" t="s">
        <v>27</v>
      </c>
      <c r="C29" s="21" t="s">
        <v>28</v>
      </c>
      <c r="D29" s="19">
        <v>7000</v>
      </c>
      <c r="E29" s="19">
        <v>859.94</v>
      </c>
      <c r="F29" s="43">
        <f t="shared" si="0"/>
        <v>12.284857142857144</v>
      </c>
      <c r="G29" s="2"/>
    </row>
    <row r="30" spans="1:7" ht="39.75" customHeight="1" x14ac:dyDescent="0.25">
      <c r="B30" s="37" t="s">
        <v>29</v>
      </c>
      <c r="C30" s="21" t="s">
        <v>30</v>
      </c>
      <c r="D30" s="19" t="s">
        <v>7</v>
      </c>
      <c r="E30" s="19">
        <v>50.91</v>
      </c>
      <c r="F30" s="25">
        <v>0</v>
      </c>
      <c r="G30" s="2"/>
    </row>
    <row r="31" spans="1:7" x14ac:dyDescent="0.25">
      <c r="B31" s="37" t="s">
        <v>31</v>
      </c>
      <c r="C31" s="21" t="s">
        <v>32</v>
      </c>
      <c r="D31" s="19">
        <v>16200</v>
      </c>
      <c r="E31" s="19">
        <v>12922.78</v>
      </c>
      <c r="F31" s="26">
        <f t="shared" si="0"/>
        <v>79.770246913580252</v>
      </c>
      <c r="G31" s="2"/>
    </row>
    <row r="32" spans="1:7" ht="15" customHeight="1" x14ac:dyDescent="0.25">
      <c r="B32" s="37" t="s">
        <v>33</v>
      </c>
      <c r="C32" s="21" t="s">
        <v>34</v>
      </c>
      <c r="D32" s="19">
        <v>16200</v>
      </c>
      <c r="E32" s="19">
        <v>12922.78</v>
      </c>
      <c r="F32" s="27">
        <f t="shared" si="0"/>
        <v>79.770246913580252</v>
      </c>
      <c r="G32" s="2"/>
    </row>
    <row r="33" spans="2:7" ht="14.25" customHeight="1" x14ac:dyDescent="0.25">
      <c r="B33" s="37" t="s">
        <v>33</v>
      </c>
      <c r="C33" s="21" t="s">
        <v>35</v>
      </c>
      <c r="D33" s="19">
        <v>16200</v>
      </c>
      <c r="E33" s="19">
        <v>12922.78</v>
      </c>
      <c r="F33" s="25">
        <f t="shared" si="0"/>
        <v>79.770246913580252</v>
      </c>
      <c r="G33" s="2"/>
    </row>
    <row r="34" spans="2:7" ht="29.25" customHeight="1" x14ac:dyDescent="0.25">
      <c r="B34" s="37" t="s">
        <v>36</v>
      </c>
      <c r="C34" s="21" t="s">
        <v>37</v>
      </c>
      <c r="D34" s="19">
        <v>16200</v>
      </c>
      <c r="E34" s="19">
        <v>12922.78</v>
      </c>
      <c r="F34" s="25">
        <f t="shared" si="0"/>
        <v>79.770246913580252</v>
      </c>
      <c r="G34" s="2"/>
    </row>
    <row r="35" spans="2:7" x14ac:dyDescent="0.25">
      <c r="B35" s="37" t="s">
        <v>38</v>
      </c>
      <c r="C35" s="21" t="s">
        <v>39</v>
      </c>
      <c r="D35" s="19">
        <v>966400</v>
      </c>
      <c r="E35" s="19">
        <v>43912.480000000003</v>
      </c>
      <c r="F35" s="26">
        <f t="shared" si="0"/>
        <v>4.5439238410596028</v>
      </c>
      <c r="G35" s="2"/>
    </row>
    <row r="36" spans="2:7" x14ac:dyDescent="0.25">
      <c r="B36" s="38" t="s">
        <v>40</v>
      </c>
      <c r="C36" s="21" t="s">
        <v>41</v>
      </c>
      <c r="D36" s="19">
        <v>170400</v>
      </c>
      <c r="E36" s="19">
        <v>2411.65</v>
      </c>
      <c r="F36" s="27">
        <f t="shared" si="0"/>
        <v>1.4152875586854461</v>
      </c>
      <c r="G36" s="2"/>
    </row>
    <row r="37" spans="2:7" ht="25.5" customHeight="1" x14ac:dyDescent="0.25">
      <c r="B37" s="37" t="s">
        <v>42</v>
      </c>
      <c r="C37" s="21" t="s">
        <v>43</v>
      </c>
      <c r="D37" s="19">
        <v>170400</v>
      </c>
      <c r="E37" s="19">
        <v>2411.65</v>
      </c>
      <c r="F37" s="27">
        <f t="shared" si="0"/>
        <v>1.4152875586854461</v>
      </c>
      <c r="G37" s="2"/>
    </row>
    <row r="38" spans="2:7" ht="51.75" customHeight="1" x14ac:dyDescent="0.25">
      <c r="B38" s="37" t="s">
        <v>44</v>
      </c>
      <c r="C38" s="21" t="s">
        <v>45</v>
      </c>
      <c r="D38" s="19">
        <v>170400</v>
      </c>
      <c r="E38" s="19">
        <v>2297.7199999999998</v>
      </c>
      <c r="F38" s="25">
        <f t="shared" si="0"/>
        <v>1.3484272300469482</v>
      </c>
      <c r="G38" s="2"/>
    </row>
    <row r="39" spans="2:7" ht="40.5" customHeight="1" x14ac:dyDescent="0.25">
      <c r="B39" s="37" t="s">
        <v>46</v>
      </c>
      <c r="C39" s="21" t="s">
        <v>47</v>
      </c>
      <c r="D39" s="19" t="s">
        <v>7</v>
      </c>
      <c r="E39" s="19">
        <v>113.93</v>
      </c>
      <c r="F39" s="26">
        <v>0</v>
      </c>
      <c r="G39" s="2"/>
    </row>
    <row r="40" spans="2:7" x14ac:dyDescent="0.25">
      <c r="B40" s="37" t="s">
        <v>48</v>
      </c>
      <c r="C40" s="21" t="s">
        <v>49</v>
      </c>
      <c r="D40" s="19">
        <v>796000</v>
      </c>
      <c r="E40" s="19">
        <v>41500.83</v>
      </c>
      <c r="F40" s="25">
        <f t="shared" si="0"/>
        <v>5.2136721105527641</v>
      </c>
      <c r="G40" s="24"/>
    </row>
    <row r="41" spans="2:7" x14ac:dyDescent="0.25">
      <c r="B41" s="37" t="s">
        <v>50</v>
      </c>
      <c r="C41" s="21" t="s">
        <v>51</v>
      </c>
      <c r="D41" s="19">
        <v>72000</v>
      </c>
      <c r="E41" s="19">
        <v>30097</v>
      </c>
      <c r="F41" s="25">
        <f t="shared" si="0"/>
        <v>41.801388888888894</v>
      </c>
      <c r="G41" s="2"/>
    </row>
    <row r="42" spans="2:7" ht="27" customHeight="1" x14ac:dyDescent="0.25">
      <c r="B42" s="38" t="s">
        <v>52</v>
      </c>
      <c r="C42" s="21" t="s">
        <v>53</v>
      </c>
      <c r="D42" s="19">
        <v>72000</v>
      </c>
      <c r="E42" s="19">
        <v>30097</v>
      </c>
      <c r="F42" s="26">
        <f t="shared" si="0"/>
        <v>41.801388888888894</v>
      </c>
      <c r="G42" s="2"/>
    </row>
    <row r="43" spans="2:7" ht="40.5" customHeight="1" x14ac:dyDescent="0.25">
      <c r="B43" s="37" t="s">
        <v>54</v>
      </c>
      <c r="C43" s="21" t="s">
        <v>55</v>
      </c>
      <c r="D43" s="19">
        <v>72000</v>
      </c>
      <c r="E43" s="19">
        <v>30097</v>
      </c>
      <c r="F43" s="27">
        <f t="shared" si="0"/>
        <v>41.801388888888894</v>
      </c>
      <c r="G43" s="2"/>
    </row>
    <row r="44" spans="2:7" x14ac:dyDescent="0.25">
      <c r="B44" s="37" t="s">
        <v>56</v>
      </c>
      <c r="C44" s="21" t="s">
        <v>57</v>
      </c>
      <c r="D44" s="19">
        <v>724000</v>
      </c>
      <c r="E44" s="19">
        <v>11403.83</v>
      </c>
      <c r="F44" s="27">
        <f t="shared" si="0"/>
        <v>1.5751146408839778</v>
      </c>
      <c r="G44" s="2"/>
    </row>
    <row r="45" spans="2:7" ht="27" customHeight="1" x14ac:dyDescent="0.25">
      <c r="B45" s="37" t="s">
        <v>58</v>
      </c>
      <c r="C45" s="21" t="s">
        <v>59</v>
      </c>
      <c r="D45" s="19">
        <v>724000</v>
      </c>
      <c r="E45" s="19">
        <v>11403.83</v>
      </c>
      <c r="F45" s="25">
        <f t="shared" si="0"/>
        <v>1.5751146408839778</v>
      </c>
      <c r="G45" s="2"/>
    </row>
    <row r="46" spans="2:7" ht="50.25" customHeight="1" x14ac:dyDescent="0.25">
      <c r="B46" s="37" t="s">
        <v>60</v>
      </c>
      <c r="C46" s="21" t="s">
        <v>61</v>
      </c>
      <c r="D46" s="19">
        <v>724000</v>
      </c>
      <c r="E46" s="19">
        <v>10829.66</v>
      </c>
      <c r="F46" s="25">
        <f t="shared" si="0"/>
        <v>1.4958093922651932</v>
      </c>
      <c r="G46" s="2"/>
    </row>
    <row r="47" spans="2:7" ht="27.75" customHeight="1" x14ac:dyDescent="0.25">
      <c r="B47" s="38" t="s">
        <v>62</v>
      </c>
      <c r="C47" s="21" t="s">
        <v>63</v>
      </c>
      <c r="D47" s="19" t="s">
        <v>7</v>
      </c>
      <c r="E47" s="19">
        <v>574.16999999999996</v>
      </c>
      <c r="F47" s="26">
        <v>0</v>
      </c>
      <c r="G47" s="2"/>
    </row>
    <row r="48" spans="2:7" ht="14.25" customHeight="1" x14ac:dyDescent="0.25">
      <c r="B48" s="37" t="s">
        <v>9</v>
      </c>
      <c r="C48" s="21" t="s">
        <v>64</v>
      </c>
      <c r="D48" s="19" t="s">
        <v>7</v>
      </c>
      <c r="E48" s="19">
        <v>47000</v>
      </c>
      <c r="F48" s="25">
        <v>0</v>
      </c>
      <c r="G48" s="2"/>
    </row>
    <row r="49" spans="2:7" x14ac:dyDescent="0.25">
      <c r="B49" s="37" t="s">
        <v>65</v>
      </c>
      <c r="C49" s="21" t="s">
        <v>66</v>
      </c>
      <c r="D49" s="19" t="s">
        <v>7</v>
      </c>
      <c r="E49" s="19">
        <v>47000</v>
      </c>
      <c r="F49" s="25">
        <v>0</v>
      </c>
      <c r="G49" s="2"/>
    </row>
    <row r="50" spans="2:7" x14ac:dyDescent="0.25">
      <c r="B50" s="37" t="s">
        <v>67</v>
      </c>
      <c r="C50" s="21" t="s">
        <v>68</v>
      </c>
      <c r="D50" s="19" t="s">
        <v>7</v>
      </c>
      <c r="E50" s="19">
        <v>47000</v>
      </c>
      <c r="F50" s="26">
        <v>0</v>
      </c>
      <c r="G50" s="2"/>
    </row>
    <row r="51" spans="2:7" ht="15" customHeight="1" x14ac:dyDescent="0.25">
      <c r="B51" s="37" t="s">
        <v>69</v>
      </c>
      <c r="C51" s="21" t="s">
        <v>70</v>
      </c>
      <c r="D51" s="19" t="s">
        <v>7</v>
      </c>
      <c r="E51" s="19">
        <v>47000</v>
      </c>
      <c r="F51" s="25">
        <v>0</v>
      </c>
      <c r="G51" s="2"/>
    </row>
    <row r="52" spans="2:7" x14ac:dyDescent="0.25">
      <c r="B52" s="37" t="s">
        <v>71</v>
      </c>
      <c r="C52" s="21" t="s">
        <v>72</v>
      </c>
      <c r="D52" s="19">
        <v>1246770</v>
      </c>
      <c r="E52" s="19">
        <v>300242.99</v>
      </c>
      <c r="F52" s="26">
        <f t="shared" si="0"/>
        <v>24.08166622552676</v>
      </c>
      <c r="G52" s="2"/>
    </row>
    <row r="53" spans="2:7" ht="24.75" customHeight="1" x14ac:dyDescent="0.25">
      <c r="B53" s="37" t="s">
        <v>73</v>
      </c>
      <c r="C53" s="21" t="s">
        <v>74</v>
      </c>
      <c r="D53" s="19">
        <v>1246770</v>
      </c>
      <c r="E53" s="19">
        <v>300242.99</v>
      </c>
      <c r="F53" s="27">
        <f t="shared" si="0"/>
        <v>24.08166622552676</v>
      </c>
      <c r="G53" s="2"/>
    </row>
    <row r="54" spans="2:7" ht="15.75" customHeight="1" x14ac:dyDescent="0.25">
      <c r="B54" s="37" t="s">
        <v>75</v>
      </c>
      <c r="C54" s="21" t="s">
        <v>76</v>
      </c>
      <c r="D54" s="19">
        <v>820600</v>
      </c>
      <c r="E54" s="19">
        <v>205200</v>
      </c>
      <c r="F54" s="27">
        <f t="shared" si="0"/>
        <v>25.006093102607846</v>
      </c>
      <c r="G54" s="2"/>
    </row>
    <row r="55" spans="2:7" ht="15" customHeight="1" x14ac:dyDescent="0.25">
      <c r="B55" s="37" t="s">
        <v>77</v>
      </c>
      <c r="C55" s="21" t="s">
        <v>78</v>
      </c>
      <c r="D55" s="19">
        <v>461800</v>
      </c>
      <c r="E55" s="19">
        <v>115500</v>
      </c>
      <c r="F55" s="27">
        <f t="shared" si="0"/>
        <v>25.010827197921177</v>
      </c>
      <c r="G55" s="2"/>
    </row>
    <row r="56" spans="2:7" ht="27.75" customHeight="1" x14ac:dyDescent="0.25">
      <c r="B56" s="38" t="s">
        <v>79</v>
      </c>
      <c r="C56" s="21" t="s">
        <v>80</v>
      </c>
      <c r="D56" s="19">
        <v>461800</v>
      </c>
      <c r="E56" s="19">
        <v>115500</v>
      </c>
      <c r="F56" s="27">
        <f t="shared" si="0"/>
        <v>25.010827197921177</v>
      </c>
      <c r="G56" s="2"/>
    </row>
    <row r="57" spans="2:7" ht="15" customHeight="1" x14ac:dyDescent="0.25">
      <c r="B57" s="37" t="s">
        <v>81</v>
      </c>
      <c r="C57" s="21" t="s">
        <v>82</v>
      </c>
      <c r="D57" s="19">
        <v>358800</v>
      </c>
      <c r="E57" s="19">
        <v>89700</v>
      </c>
      <c r="F57" s="27">
        <f t="shared" si="0"/>
        <v>25</v>
      </c>
      <c r="G57" s="2"/>
    </row>
    <row r="58" spans="2:7" ht="24.75" customHeight="1" x14ac:dyDescent="0.25">
      <c r="B58" s="37" t="s">
        <v>83</v>
      </c>
      <c r="C58" s="21" t="s">
        <v>84</v>
      </c>
      <c r="D58" s="19">
        <v>358800</v>
      </c>
      <c r="E58" s="19">
        <v>89700</v>
      </c>
      <c r="F58" s="25">
        <f t="shared" si="0"/>
        <v>25</v>
      </c>
      <c r="G58" s="2"/>
    </row>
    <row r="59" spans="2:7" ht="16.5" customHeight="1" x14ac:dyDescent="0.25">
      <c r="B59" s="37" t="s">
        <v>85</v>
      </c>
      <c r="C59" s="21" t="s">
        <v>86</v>
      </c>
      <c r="D59" s="19">
        <v>90300</v>
      </c>
      <c r="E59" s="19">
        <v>14972.99</v>
      </c>
      <c r="F59" s="26">
        <f t="shared" si="0"/>
        <v>16.581384274640087</v>
      </c>
      <c r="G59" s="2"/>
    </row>
    <row r="60" spans="2:7" ht="25.5" customHeight="1" x14ac:dyDescent="0.25">
      <c r="B60" s="37" t="s">
        <v>87</v>
      </c>
      <c r="C60" s="21" t="s">
        <v>88</v>
      </c>
      <c r="D60" s="19">
        <v>500</v>
      </c>
      <c r="E60" s="19" t="s">
        <v>7</v>
      </c>
      <c r="F60" s="25">
        <v>0</v>
      </c>
      <c r="G60" s="2"/>
    </row>
    <row r="61" spans="2:7" ht="26.25" customHeight="1" x14ac:dyDescent="0.25">
      <c r="B61" s="37" t="s">
        <v>89</v>
      </c>
      <c r="C61" s="21" t="s">
        <v>90</v>
      </c>
      <c r="D61" s="19">
        <v>500</v>
      </c>
      <c r="E61" s="19" t="s">
        <v>7</v>
      </c>
      <c r="F61" s="26">
        <v>0</v>
      </c>
      <c r="G61" s="2"/>
    </row>
    <row r="62" spans="2:7" ht="27.75" customHeight="1" x14ac:dyDescent="0.25">
      <c r="B62" s="38" t="s">
        <v>91</v>
      </c>
      <c r="C62" s="21" t="s">
        <v>92</v>
      </c>
      <c r="D62" s="19">
        <v>89800</v>
      </c>
      <c r="E62" s="19">
        <v>14972.99</v>
      </c>
      <c r="F62" s="25">
        <f t="shared" si="0"/>
        <v>16.67370824053452</v>
      </c>
      <c r="G62" s="2"/>
    </row>
    <row r="63" spans="2:7" ht="37.5" customHeight="1" x14ac:dyDescent="0.25">
      <c r="B63" s="37" t="s">
        <v>93</v>
      </c>
      <c r="C63" s="21" t="s">
        <v>94</v>
      </c>
      <c r="D63" s="19">
        <v>89800</v>
      </c>
      <c r="E63" s="19">
        <v>14972.99</v>
      </c>
      <c r="F63" s="25">
        <f t="shared" si="0"/>
        <v>16.67370824053452</v>
      </c>
      <c r="G63" s="2"/>
    </row>
    <row r="64" spans="2:7" x14ac:dyDescent="0.25">
      <c r="B64" s="37" t="s">
        <v>95</v>
      </c>
      <c r="C64" s="21" t="s">
        <v>96</v>
      </c>
      <c r="D64" s="19">
        <v>335870</v>
      </c>
      <c r="E64" s="19">
        <v>80070</v>
      </c>
      <c r="F64" s="26">
        <f t="shared" si="0"/>
        <v>23.83958079018668</v>
      </c>
      <c r="G64" s="2"/>
    </row>
    <row r="65" spans="2:7" ht="36.75" customHeight="1" x14ac:dyDescent="0.25">
      <c r="B65" s="37" t="s">
        <v>97</v>
      </c>
      <c r="C65" s="21" t="s">
        <v>98</v>
      </c>
      <c r="D65" s="19">
        <v>304000</v>
      </c>
      <c r="E65" s="19">
        <v>48200</v>
      </c>
      <c r="F65" s="25">
        <f t="shared" si="0"/>
        <v>15.855263157894736</v>
      </c>
      <c r="G65" s="2"/>
    </row>
    <row r="66" spans="2:7" ht="40.5" customHeight="1" x14ac:dyDescent="0.25">
      <c r="B66" s="37" t="s">
        <v>99</v>
      </c>
      <c r="C66" s="21" t="s">
        <v>100</v>
      </c>
      <c r="D66" s="19">
        <v>304000</v>
      </c>
      <c r="E66" s="19">
        <v>48200</v>
      </c>
      <c r="F66" s="26">
        <f t="shared" si="0"/>
        <v>15.855263157894736</v>
      </c>
      <c r="G66" s="2"/>
    </row>
    <row r="67" spans="2:7" ht="15" customHeight="1" x14ac:dyDescent="0.25">
      <c r="B67" s="37" t="s">
        <v>101</v>
      </c>
      <c r="C67" s="21" t="s">
        <v>102</v>
      </c>
      <c r="D67" s="19">
        <v>31870</v>
      </c>
      <c r="E67" s="19">
        <v>31870</v>
      </c>
      <c r="F67" s="25">
        <f t="shared" si="0"/>
        <v>100</v>
      </c>
      <c r="G67" s="2"/>
    </row>
    <row r="68" spans="2:7" ht="14.25" customHeight="1" thickBot="1" x14ac:dyDescent="0.3">
      <c r="B68" s="42" t="s">
        <v>103</v>
      </c>
      <c r="C68" s="29" t="s">
        <v>104</v>
      </c>
      <c r="D68" s="22">
        <v>31870</v>
      </c>
      <c r="E68" s="22">
        <v>31870</v>
      </c>
      <c r="F68" s="28">
        <f t="shared" si="0"/>
        <v>100</v>
      </c>
      <c r="G68" s="2"/>
    </row>
    <row r="69" spans="2:7" x14ac:dyDescent="0.25">
      <c r="F69" s="23"/>
    </row>
  </sheetData>
  <mergeCells count="14">
    <mergeCell ref="E12:E16"/>
    <mergeCell ref="F12:F16"/>
    <mergeCell ref="D1:F1"/>
    <mergeCell ref="D2:F2"/>
    <mergeCell ref="C3:F3"/>
    <mergeCell ref="C4:F4"/>
    <mergeCell ref="C5:F5"/>
    <mergeCell ref="C6:F6"/>
    <mergeCell ref="B8:F8"/>
    <mergeCell ref="B10:F10"/>
    <mergeCell ref="B11:F11"/>
    <mergeCell ref="B12:B16"/>
    <mergeCell ref="C12:C16"/>
    <mergeCell ref="D12:D16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opLeftCell="A79" zoomScaleNormal="100" zoomScaleSheetLayoutView="100" workbookViewId="0">
      <selection activeCell="B3" sqref="B3:F3"/>
    </sheetView>
  </sheetViews>
  <sheetFormatPr defaultRowHeight="15" x14ac:dyDescent="0.25"/>
  <cols>
    <col min="1" max="1" width="0.28515625" style="1" customWidth="1"/>
    <col min="2" max="2" width="73" style="1" customWidth="1"/>
    <col min="3" max="3" width="21.42578125" style="1" customWidth="1"/>
    <col min="4" max="4" width="11.7109375" style="1" customWidth="1"/>
    <col min="5" max="5" width="10.28515625" style="1" customWidth="1"/>
    <col min="6" max="6" width="10.85546875" style="1" customWidth="1"/>
    <col min="7" max="7" width="9.140625" style="1" customWidth="1"/>
    <col min="8" max="16384" width="9.140625" style="1"/>
  </cols>
  <sheetData>
    <row r="1" spans="1:7" ht="15" customHeight="1" x14ac:dyDescent="0.25">
      <c r="B1" s="2"/>
      <c r="C1" s="2"/>
      <c r="D1" s="2"/>
      <c r="E1" s="2"/>
      <c r="F1" s="2"/>
      <c r="G1" s="2"/>
    </row>
    <row r="2" spans="1:7" ht="14.1" customHeight="1" x14ac:dyDescent="0.25">
      <c r="B2" s="115" t="s">
        <v>105</v>
      </c>
      <c r="C2" s="116"/>
      <c r="D2" s="116"/>
      <c r="E2" s="116"/>
      <c r="F2" s="116"/>
      <c r="G2" s="2"/>
    </row>
    <row r="3" spans="1:7" ht="12.95" customHeight="1" thickBot="1" x14ac:dyDescent="0.3">
      <c r="B3" s="107" t="s">
        <v>260</v>
      </c>
      <c r="C3" s="107"/>
      <c r="D3" s="107"/>
      <c r="E3" s="107"/>
      <c r="F3" s="107"/>
      <c r="G3" s="2"/>
    </row>
    <row r="4" spans="1:7" ht="12" customHeight="1" x14ac:dyDescent="0.25">
      <c r="B4" s="117" t="s">
        <v>1</v>
      </c>
      <c r="C4" s="111" t="s">
        <v>106</v>
      </c>
      <c r="D4" s="119" t="s">
        <v>252</v>
      </c>
      <c r="E4" s="121" t="s">
        <v>3</v>
      </c>
      <c r="F4" s="123" t="s">
        <v>253</v>
      </c>
      <c r="G4" s="2"/>
    </row>
    <row r="5" spans="1:7" ht="9.75" customHeight="1" x14ac:dyDescent="0.25">
      <c r="B5" s="118"/>
      <c r="C5" s="112"/>
      <c r="D5" s="120"/>
      <c r="E5" s="122"/>
      <c r="F5" s="124"/>
      <c r="G5" s="2"/>
    </row>
    <row r="6" spans="1:7" ht="11.25" customHeight="1" x14ac:dyDescent="0.25">
      <c r="B6" s="118"/>
      <c r="C6" s="112"/>
      <c r="D6" s="120"/>
      <c r="E6" s="122"/>
      <c r="F6" s="124"/>
      <c r="G6" s="2"/>
    </row>
    <row r="7" spans="1:7" ht="9" customHeight="1" x14ac:dyDescent="0.25">
      <c r="B7" s="118"/>
      <c r="C7" s="112"/>
      <c r="D7" s="120"/>
      <c r="E7" s="122"/>
      <c r="F7" s="124"/>
      <c r="G7" s="2"/>
    </row>
    <row r="8" spans="1:7" ht="10.5" hidden="1" customHeight="1" x14ac:dyDescent="0.25">
      <c r="B8" s="118"/>
      <c r="C8" s="112"/>
      <c r="D8" s="120"/>
      <c r="E8" s="122"/>
      <c r="F8" s="124"/>
      <c r="G8" s="2"/>
    </row>
    <row r="9" spans="1:7" ht="9" hidden="1" customHeight="1" x14ac:dyDescent="0.25">
      <c r="B9" s="118"/>
      <c r="C9" s="112"/>
      <c r="D9" s="120"/>
      <c r="E9" s="122"/>
      <c r="F9" s="124"/>
      <c r="G9" s="2"/>
    </row>
    <row r="10" spans="1:7" ht="12.95" customHeight="1" x14ac:dyDescent="0.25">
      <c r="A10" s="20"/>
      <c r="B10" s="48">
        <v>1</v>
      </c>
      <c r="C10" s="44">
        <v>2</v>
      </c>
      <c r="D10" s="72" t="s">
        <v>254</v>
      </c>
      <c r="E10" s="45" t="s">
        <v>4</v>
      </c>
      <c r="F10" s="76">
        <v>5</v>
      </c>
      <c r="G10" s="2"/>
    </row>
    <row r="11" spans="1:7" ht="15" customHeight="1" x14ac:dyDescent="0.25">
      <c r="A11" s="20"/>
      <c r="B11" s="79" t="s">
        <v>107</v>
      </c>
      <c r="C11" s="71" t="s">
        <v>108</v>
      </c>
      <c r="D11" s="73">
        <v>2421968.8199999998</v>
      </c>
      <c r="E11" s="75">
        <v>563044.29</v>
      </c>
      <c r="F11" s="77">
        <f>E11/D11*100</f>
        <v>23.247379790793513</v>
      </c>
      <c r="G11" s="2"/>
    </row>
    <row r="12" spans="1:7" ht="15" customHeight="1" x14ac:dyDescent="0.25">
      <c r="A12" s="20"/>
      <c r="B12" s="80" t="s">
        <v>8</v>
      </c>
      <c r="C12" s="70"/>
      <c r="D12" s="74"/>
      <c r="E12" s="78"/>
      <c r="F12" s="59"/>
      <c r="G12" s="2"/>
    </row>
    <row r="13" spans="1:7" ht="16.5" customHeight="1" x14ac:dyDescent="0.25">
      <c r="A13" s="20"/>
      <c r="B13" s="81" t="s">
        <v>109</v>
      </c>
      <c r="C13" s="49" t="s">
        <v>110</v>
      </c>
      <c r="D13" s="47">
        <v>397800</v>
      </c>
      <c r="E13" s="47">
        <v>87710.12</v>
      </c>
      <c r="F13" s="59">
        <f t="shared" ref="F13:F71" si="0">E13/D13*100</f>
        <v>22.04879839115133</v>
      </c>
      <c r="G13" s="2"/>
    </row>
    <row r="14" spans="1:7" ht="39.75" customHeight="1" x14ac:dyDescent="0.25">
      <c r="A14" s="20"/>
      <c r="B14" s="82" t="s">
        <v>111</v>
      </c>
      <c r="C14" s="49" t="s">
        <v>112</v>
      </c>
      <c r="D14" s="47">
        <v>397800</v>
      </c>
      <c r="E14" s="47">
        <v>87710.12</v>
      </c>
      <c r="F14" s="60">
        <f t="shared" si="0"/>
        <v>22.04879839115133</v>
      </c>
      <c r="G14" s="2"/>
    </row>
    <row r="15" spans="1:7" ht="15.75" customHeight="1" x14ac:dyDescent="0.25">
      <c r="A15" s="20"/>
      <c r="B15" s="83" t="s">
        <v>113</v>
      </c>
      <c r="C15" s="49" t="s">
        <v>114</v>
      </c>
      <c r="D15" s="47">
        <v>397800</v>
      </c>
      <c r="E15" s="47">
        <v>87710.12</v>
      </c>
      <c r="F15" s="59">
        <f t="shared" si="0"/>
        <v>22.04879839115133</v>
      </c>
      <c r="G15" s="2"/>
    </row>
    <row r="16" spans="1:7" ht="15" customHeight="1" x14ac:dyDescent="0.25">
      <c r="A16" s="20"/>
      <c r="B16" s="83" t="s">
        <v>115</v>
      </c>
      <c r="C16" s="49" t="s">
        <v>116</v>
      </c>
      <c r="D16" s="47">
        <v>305600</v>
      </c>
      <c r="E16" s="47">
        <v>55939.82</v>
      </c>
      <c r="F16" s="59">
        <f t="shared" si="0"/>
        <v>18.304914921465969</v>
      </c>
      <c r="G16" s="2"/>
    </row>
    <row r="17" spans="1:7" ht="27" customHeight="1" x14ac:dyDescent="0.25">
      <c r="A17" s="20"/>
      <c r="B17" s="83" t="s">
        <v>117</v>
      </c>
      <c r="C17" s="49" t="s">
        <v>118</v>
      </c>
      <c r="D17" s="47">
        <v>92200</v>
      </c>
      <c r="E17" s="47">
        <v>31770.3</v>
      </c>
      <c r="F17" s="60">
        <f t="shared" si="0"/>
        <v>34.458026030368757</v>
      </c>
      <c r="G17" s="2"/>
    </row>
    <row r="18" spans="1:7" ht="25.5" customHeight="1" x14ac:dyDescent="0.25">
      <c r="A18" s="20"/>
      <c r="B18" s="83" t="s">
        <v>119</v>
      </c>
      <c r="C18" s="49" t="s">
        <v>120</v>
      </c>
      <c r="D18" s="47">
        <v>624600</v>
      </c>
      <c r="E18" s="47">
        <v>153700.60999999999</v>
      </c>
      <c r="F18" s="59">
        <f t="shared" si="0"/>
        <v>24.607846621837975</v>
      </c>
      <c r="G18" s="2"/>
    </row>
    <row r="19" spans="1:7" ht="39" customHeight="1" x14ac:dyDescent="0.25">
      <c r="A19" s="20"/>
      <c r="B19" s="83" t="s">
        <v>111</v>
      </c>
      <c r="C19" s="49" t="s">
        <v>121</v>
      </c>
      <c r="D19" s="47">
        <v>624600</v>
      </c>
      <c r="E19" s="47">
        <v>153700.60999999999</v>
      </c>
      <c r="F19" s="59">
        <f t="shared" si="0"/>
        <v>24.607846621837975</v>
      </c>
      <c r="G19" s="2"/>
    </row>
    <row r="20" spans="1:7" ht="15.75" customHeight="1" x14ac:dyDescent="0.25">
      <c r="A20" s="20"/>
      <c r="B20" s="82" t="s">
        <v>113</v>
      </c>
      <c r="C20" s="49" t="s">
        <v>122</v>
      </c>
      <c r="D20" s="47">
        <v>624600</v>
      </c>
      <c r="E20" s="47">
        <v>153700.60999999999</v>
      </c>
      <c r="F20" s="61">
        <f t="shared" si="0"/>
        <v>24.607846621837975</v>
      </c>
      <c r="G20" s="2"/>
    </row>
    <row r="21" spans="1:7" ht="14.25" customHeight="1" x14ac:dyDescent="0.25">
      <c r="A21" s="20"/>
      <c r="B21" s="83" t="s">
        <v>115</v>
      </c>
      <c r="C21" s="49" t="s">
        <v>123</v>
      </c>
      <c r="D21" s="47">
        <v>479700</v>
      </c>
      <c r="E21" s="47">
        <v>112141.09</v>
      </c>
      <c r="F21" s="61">
        <f t="shared" si="0"/>
        <v>23.377337919533041</v>
      </c>
      <c r="G21" s="2"/>
    </row>
    <row r="22" spans="1:7" ht="25.5" customHeight="1" x14ac:dyDescent="0.25">
      <c r="A22" s="20"/>
      <c r="B22" s="83" t="s">
        <v>117</v>
      </c>
      <c r="C22" s="49" t="s">
        <v>124</v>
      </c>
      <c r="D22" s="47">
        <v>144900</v>
      </c>
      <c r="E22" s="47">
        <v>41559.519999999997</v>
      </c>
      <c r="F22" s="61">
        <f t="shared" si="0"/>
        <v>28.681518288474805</v>
      </c>
      <c r="G22" s="2"/>
    </row>
    <row r="23" spans="1:7" ht="26.25" customHeight="1" x14ac:dyDescent="0.25">
      <c r="A23" s="20"/>
      <c r="B23" s="83" t="s">
        <v>125</v>
      </c>
      <c r="C23" s="49" t="s">
        <v>126</v>
      </c>
      <c r="D23" s="47">
        <v>283734.76</v>
      </c>
      <c r="E23" s="47">
        <v>15237.59</v>
      </c>
      <c r="F23" s="60">
        <f t="shared" si="0"/>
        <v>5.3703642091649257</v>
      </c>
      <c r="G23" s="2"/>
    </row>
    <row r="24" spans="1:7" ht="13.5" customHeight="1" x14ac:dyDescent="0.25">
      <c r="A24" s="20"/>
      <c r="B24" s="83" t="s">
        <v>127</v>
      </c>
      <c r="C24" s="49" t="s">
        <v>128</v>
      </c>
      <c r="D24" s="47">
        <v>279734.76</v>
      </c>
      <c r="E24" s="47">
        <v>12432.59</v>
      </c>
      <c r="F24" s="59">
        <f t="shared" si="0"/>
        <v>4.4444208506658232</v>
      </c>
      <c r="G24" s="2"/>
    </row>
    <row r="25" spans="1:7" ht="27" customHeight="1" x14ac:dyDescent="0.25">
      <c r="A25" s="20"/>
      <c r="B25" s="83" t="s">
        <v>129</v>
      </c>
      <c r="C25" s="49" t="s">
        <v>130</v>
      </c>
      <c r="D25" s="47">
        <v>279734.76</v>
      </c>
      <c r="E25" s="68">
        <v>12432.59</v>
      </c>
      <c r="F25" s="63">
        <f t="shared" si="0"/>
        <v>4.4444208506658232</v>
      </c>
      <c r="G25" s="2"/>
    </row>
    <row r="26" spans="1:7" ht="14.25" customHeight="1" x14ac:dyDescent="0.25">
      <c r="A26" s="20"/>
      <c r="B26" s="82" t="s">
        <v>131</v>
      </c>
      <c r="C26" s="49" t="s">
        <v>132</v>
      </c>
      <c r="D26" s="47">
        <v>279734.76</v>
      </c>
      <c r="E26" s="47">
        <v>12432.59</v>
      </c>
      <c r="F26" s="60">
        <f t="shared" si="0"/>
        <v>4.4444208506658232</v>
      </c>
      <c r="G26" s="2"/>
    </row>
    <row r="27" spans="1:7" x14ac:dyDescent="0.25">
      <c r="A27" s="20"/>
      <c r="B27" s="83" t="s">
        <v>133</v>
      </c>
      <c r="C27" s="49" t="s">
        <v>134</v>
      </c>
      <c r="D27" s="47">
        <v>4000</v>
      </c>
      <c r="E27" s="47">
        <v>2805</v>
      </c>
      <c r="F27" s="59">
        <f t="shared" si="0"/>
        <v>70.125</v>
      </c>
      <c r="G27" s="2"/>
    </row>
    <row r="28" spans="1:7" ht="14.25" customHeight="1" x14ac:dyDescent="0.25">
      <c r="A28" s="20"/>
      <c r="B28" s="83" t="s">
        <v>135</v>
      </c>
      <c r="C28" s="49" t="s">
        <v>136</v>
      </c>
      <c r="D28" s="47">
        <v>4000</v>
      </c>
      <c r="E28" s="47">
        <v>2805</v>
      </c>
      <c r="F28" s="59">
        <f t="shared" si="0"/>
        <v>70.125</v>
      </c>
      <c r="G28" s="2"/>
    </row>
    <row r="29" spans="1:7" ht="16.5" customHeight="1" x14ac:dyDescent="0.25">
      <c r="A29" s="20"/>
      <c r="B29" s="83" t="s">
        <v>137</v>
      </c>
      <c r="C29" s="49" t="s">
        <v>138</v>
      </c>
      <c r="D29" s="47">
        <v>1900</v>
      </c>
      <c r="E29" s="47">
        <v>1246</v>
      </c>
      <c r="F29" s="60">
        <f t="shared" si="0"/>
        <v>65.578947368421041</v>
      </c>
      <c r="G29" s="2"/>
    </row>
    <row r="30" spans="1:7" x14ac:dyDescent="0.25">
      <c r="A30" s="20"/>
      <c r="B30" s="83" t="s">
        <v>139</v>
      </c>
      <c r="C30" s="49" t="s">
        <v>140</v>
      </c>
      <c r="D30" s="47">
        <v>1600</v>
      </c>
      <c r="E30" s="47">
        <v>1559</v>
      </c>
      <c r="F30" s="59">
        <f t="shared" si="0"/>
        <v>97.4375</v>
      </c>
      <c r="G30" s="2"/>
    </row>
    <row r="31" spans="1:7" x14ac:dyDescent="0.25">
      <c r="A31" s="20"/>
      <c r="B31" s="83" t="s">
        <v>141</v>
      </c>
      <c r="C31" s="49" t="s">
        <v>142</v>
      </c>
      <c r="D31" s="47">
        <v>500</v>
      </c>
      <c r="E31" s="47" t="s">
        <v>7</v>
      </c>
      <c r="F31" s="59">
        <v>0</v>
      </c>
      <c r="G31" s="2"/>
    </row>
    <row r="32" spans="1:7" ht="51" customHeight="1" x14ac:dyDescent="0.25">
      <c r="A32" s="20"/>
      <c r="B32" s="82" t="s">
        <v>143</v>
      </c>
      <c r="C32" s="49" t="s">
        <v>144</v>
      </c>
      <c r="D32" s="47">
        <v>16100</v>
      </c>
      <c r="E32" s="47" t="s">
        <v>7</v>
      </c>
      <c r="F32" s="59">
        <v>0</v>
      </c>
      <c r="G32" s="2"/>
    </row>
    <row r="33" spans="1:7" x14ac:dyDescent="0.25">
      <c r="A33" s="20"/>
      <c r="B33" s="83" t="s">
        <v>145</v>
      </c>
      <c r="C33" s="49" t="s">
        <v>146</v>
      </c>
      <c r="D33" s="47">
        <v>16100</v>
      </c>
      <c r="E33" s="47" t="s">
        <v>7</v>
      </c>
      <c r="F33" s="59">
        <v>0</v>
      </c>
      <c r="G33" s="2"/>
    </row>
    <row r="34" spans="1:7" x14ac:dyDescent="0.25">
      <c r="A34" s="20"/>
      <c r="B34" s="83" t="s">
        <v>95</v>
      </c>
      <c r="C34" s="49" t="s">
        <v>147</v>
      </c>
      <c r="D34" s="47">
        <v>16100</v>
      </c>
      <c r="E34" s="47" t="s">
        <v>7</v>
      </c>
      <c r="F34" s="61">
        <v>0</v>
      </c>
      <c r="G34" s="2"/>
    </row>
    <row r="35" spans="1:7" ht="26.25" customHeight="1" x14ac:dyDescent="0.25">
      <c r="A35" s="20"/>
      <c r="B35" s="83" t="s">
        <v>148</v>
      </c>
      <c r="C35" s="49" t="s">
        <v>149</v>
      </c>
      <c r="D35" s="47">
        <v>500</v>
      </c>
      <c r="E35" s="47" t="s">
        <v>7</v>
      </c>
      <c r="F35" s="61">
        <v>0</v>
      </c>
      <c r="G35" s="2"/>
    </row>
    <row r="36" spans="1:7" ht="14.25" customHeight="1" x14ac:dyDescent="0.25">
      <c r="A36" s="20"/>
      <c r="B36" s="83" t="s">
        <v>127</v>
      </c>
      <c r="C36" s="49" t="s">
        <v>150</v>
      </c>
      <c r="D36" s="47">
        <v>500</v>
      </c>
      <c r="E36" s="47" t="s">
        <v>7</v>
      </c>
      <c r="F36" s="60">
        <v>0</v>
      </c>
      <c r="G36" s="2"/>
    </row>
    <row r="37" spans="1:7" ht="27" customHeight="1" x14ac:dyDescent="0.25">
      <c r="A37" s="20"/>
      <c r="B37" s="83" t="s">
        <v>129</v>
      </c>
      <c r="C37" s="49" t="s">
        <v>151</v>
      </c>
      <c r="D37" s="47">
        <v>500</v>
      </c>
      <c r="E37" s="47" t="s">
        <v>7</v>
      </c>
      <c r="F37" s="59">
        <v>0</v>
      </c>
      <c r="G37" s="2"/>
    </row>
    <row r="38" spans="1:7" ht="15" customHeight="1" x14ac:dyDescent="0.25">
      <c r="A38" s="20"/>
      <c r="B38" s="82" t="s">
        <v>131</v>
      </c>
      <c r="C38" s="49" t="s">
        <v>152</v>
      </c>
      <c r="D38" s="47">
        <v>500</v>
      </c>
      <c r="E38" s="47" t="s">
        <v>7</v>
      </c>
      <c r="F38" s="60">
        <v>0</v>
      </c>
      <c r="G38" s="2"/>
    </row>
    <row r="39" spans="1:7" x14ac:dyDescent="0.25">
      <c r="A39" s="20"/>
      <c r="B39" s="83" t="s">
        <v>153</v>
      </c>
      <c r="C39" s="49" t="s">
        <v>154</v>
      </c>
      <c r="D39" s="47">
        <v>4680</v>
      </c>
      <c r="E39" s="47" t="s">
        <v>7</v>
      </c>
      <c r="F39" s="59">
        <v>0</v>
      </c>
      <c r="G39" s="2"/>
    </row>
    <row r="40" spans="1:7" x14ac:dyDescent="0.25">
      <c r="A40" s="20"/>
      <c r="B40" s="83" t="s">
        <v>133</v>
      </c>
      <c r="C40" s="49" t="s">
        <v>155</v>
      </c>
      <c r="D40" s="47">
        <v>4680</v>
      </c>
      <c r="E40" s="47" t="s">
        <v>7</v>
      </c>
      <c r="F40" s="59">
        <v>0</v>
      </c>
      <c r="G40" s="2"/>
    </row>
    <row r="41" spans="1:7" x14ac:dyDescent="0.25">
      <c r="A41" s="20"/>
      <c r="B41" s="83" t="s">
        <v>156</v>
      </c>
      <c r="C41" s="49" t="s">
        <v>157</v>
      </c>
      <c r="D41" s="47">
        <v>4680</v>
      </c>
      <c r="E41" s="47" t="s">
        <v>7</v>
      </c>
      <c r="F41" s="60">
        <v>0</v>
      </c>
      <c r="G41" s="2"/>
    </row>
    <row r="42" spans="1:7" ht="26.25" customHeight="1" x14ac:dyDescent="0.25">
      <c r="A42" s="20"/>
      <c r="B42" s="83" t="s">
        <v>158</v>
      </c>
      <c r="C42" s="49" t="s">
        <v>159</v>
      </c>
      <c r="D42" s="47">
        <v>89800</v>
      </c>
      <c r="E42" s="47">
        <v>14972.99</v>
      </c>
      <c r="F42" s="59">
        <f t="shared" si="0"/>
        <v>16.67370824053452</v>
      </c>
      <c r="G42" s="2"/>
    </row>
    <row r="43" spans="1:7" ht="38.25" customHeight="1" x14ac:dyDescent="0.25">
      <c r="A43" s="20"/>
      <c r="B43" s="83" t="s">
        <v>111</v>
      </c>
      <c r="C43" s="57" t="s">
        <v>160</v>
      </c>
      <c r="D43" s="47">
        <v>89800</v>
      </c>
      <c r="E43" s="47">
        <v>14972.99</v>
      </c>
      <c r="F43" s="59">
        <f t="shared" si="0"/>
        <v>16.67370824053452</v>
      </c>
      <c r="G43" s="2"/>
    </row>
    <row r="44" spans="1:7" ht="13.5" customHeight="1" x14ac:dyDescent="0.25">
      <c r="A44" s="20"/>
      <c r="B44" s="84" t="s">
        <v>113</v>
      </c>
      <c r="C44" s="65" t="s">
        <v>161</v>
      </c>
      <c r="D44" s="64">
        <v>89800</v>
      </c>
      <c r="E44" s="47">
        <v>14972.99</v>
      </c>
      <c r="F44" s="59">
        <f t="shared" si="0"/>
        <v>16.67370824053452</v>
      </c>
      <c r="G44" s="2"/>
    </row>
    <row r="45" spans="1:7" ht="15" customHeight="1" x14ac:dyDescent="0.25">
      <c r="A45" s="20"/>
      <c r="B45" s="84" t="s">
        <v>115</v>
      </c>
      <c r="C45" s="66" t="s">
        <v>162</v>
      </c>
      <c r="D45" s="64">
        <v>69000</v>
      </c>
      <c r="E45" s="47">
        <v>11500</v>
      </c>
      <c r="F45" s="60">
        <f t="shared" si="0"/>
        <v>16.666666666666664</v>
      </c>
      <c r="G45" s="2"/>
    </row>
    <row r="46" spans="1:7" ht="27" customHeight="1" x14ac:dyDescent="0.25">
      <c r="A46" s="20"/>
      <c r="B46" s="84" t="s">
        <v>117</v>
      </c>
      <c r="C46" s="66" t="s">
        <v>163</v>
      </c>
      <c r="D46" s="64">
        <v>20800</v>
      </c>
      <c r="E46" s="47">
        <v>3472.99</v>
      </c>
      <c r="F46" s="59">
        <f t="shared" si="0"/>
        <v>16.697067307692308</v>
      </c>
      <c r="G46" s="2"/>
    </row>
    <row r="47" spans="1:7" x14ac:dyDescent="0.25">
      <c r="A47" s="20"/>
      <c r="B47" s="84" t="s">
        <v>153</v>
      </c>
      <c r="C47" s="66" t="s">
        <v>164</v>
      </c>
      <c r="D47" s="64">
        <v>320</v>
      </c>
      <c r="E47" s="47">
        <v>320</v>
      </c>
      <c r="F47" s="60">
        <f t="shared" si="0"/>
        <v>100</v>
      </c>
      <c r="G47" s="2"/>
    </row>
    <row r="48" spans="1:7" ht="15" customHeight="1" x14ac:dyDescent="0.25">
      <c r="A48" s="20"/>
      <c r="B48" s="84" t="s">
        <v>127</v>
      </c>
      <c r="C48" s="66" t="s">
        <v>165</v>
      </c>
      <c r="D48" s="64">
        <v>320</v>
      </c>
      <c r="E48" s="47">
        <v>320</v>
      </c>
      <c r="F48" s="59">
        <f t="shared" si="0"/>
        <v>100</v>
      </c>
      <c r="G48" s="2"/>
    </row>
    <row r="49" spans="1:7" ht="27" customHeight="1" x14ac:dyDescent="0.25">
      <c r="A49" s="20"/>
      <c r="B49" s="84" t="s">
        <v>129</v>
      </c>
      <c r="C49" s="67" t="s">
        <v>166</v>
      </c>
      <c r="D49" s="64">
        <v>320</v>
      </c>
      <c r="E49" s="47">
        <v>320</v>
      </c>
      <c r="F49" s="59">
        <f t="shared" si="0"/>
        <v>100</v>
      </c>
      <c r="G49" s="2"/>
    </row>
    <row r="50" spans="1:7" ht="15" customHeight="1" x14ac:dyDescent="0.25">
      <c r="A50" s="20"/>
      <c r="B50" s="82" t="s">
        <v>131</v>
      </c>
      <c r="C50" s="49" t="s">
        <v>167</v>
      </c>
      <c r="D50" s="47">
        <v>320</v>
      </c>
      <c r="E50" s="47">
        <v>320</v>
      </c>
      <c r="F50" s="60">
        <f t="shared" si="0"/>
        <v>100</v>
      </c>
      <c r="G50" s="2"/>
    </row>
    <row r="51" spans="1:7" ht="27" customHeight="1" x14ac:dyDescent="0.25">
      <c r="A51" s="20"/>
      <c r="B51" s="83" t="s">
        <v>168</v>
      </c>
      <c r="C51" s="49" t="s">
        <v>169</v>
      </c>
      <c r="D51" s="47">
        <v>31870</v>
      </c>
      <c r="E51" s="47">
        <v>31870</v>
      </c>
      <c r="F51" s="59">
        <f t="shared" si="0"/>
        <v>100</v>
      </c>
      <c r="G51" s="2"/>
    </row>
    <row r="52" spans="1:7" ht="15" customHeight="1" x14ac:dyDescent="0.25">
      <c r="A52" s="20"/>
      <c r="B52" s="83" t="s">
        <v>127</v>
      </c>
      <c r="C52" s="49" t="s">
        <v>170</v>
      </c>
      <c r="D52" s="47">
        <v>31870</v>
      </c>
      <c r="E52" s="47">
        <v>31870</v>
      </c>
      <c r="F52" s="59">
        <f t="shared" si="0"/>
        <v>100</v>
      </c>
      <c r="G52" s="2"/>
    </row>
    <row r="53" spans="1:7" ht="27" customHeight="1" x14ac:dyDescent="0.25">
      <c r="A53" s="20"/>
      <c r="B53" s="82" t="s">
        <v>129</v>
      </c>
      <c r="C53" s="49" t="s">
        <v>171</v>
      </c>
      <c r="D53" s="47">
        <v>31870</v>
      </c>
      <c r="E53" s="47">
        <v>31870</v>
      </c>
      <c r="F53" s="60">
        <f t="shared" si="0"/>
        <v>100</v>
      </c>
      <c r="G53" s="2"/>
    </row>
    <row r="54" spans="1:7" ht="15" customHeight="1" x14ac:dyDescent="0.25">
      <c r="A54" s="20"/>
      <c r="B54" s="83" t="s">
        <v>131</v>
      </c>
      <c r="C54" s="49" t="s">
        <v>172</v>
      </c>
      <c r="D54" s="47">
        <v>31870</v>
      </c>
      <c r="E54" s="47">
        <v>31870</v>
      </c>
      <c r="F54" s="59">
        <f t="shared" si="0"/>
        <v>100</v>
      </c>
      <c r="G54" s="2"/>
    </row>
    <row r="55" spans="1:7" x14ac:dyDescent="0.25">
      <c r="A55" s="20"/>
      <c r="B55" s="83" t="s">
        <v>173</v>
      </c>
      <c r="C55" s="49" t="s">
        <v>174</v>
      </c>
      <c r="D55" s="47">
        <v>449616.03</v>
      </c>
      <c r="E55" s="47">
        <v>132692.4</v>
      </c>
      <c r="F55" s="59">
        <f t="shared" si="0"/>
        <v>29.512381931756298</v>
      </c>
      <c r="G55" s="2"/>
    </row>
    <row r="56" spans="1:7" ht="13.5" customHeight="1" x14ac:dyDescent="0.25">
      <c r="A56" s="20"/>
      <c r="B56" s="83" t="s">
        <v>127</v>
      </c>
      <c r="C56" s="49" t="s">
        <v>175</v>
      </c>
      <c r="D56" s="47">
        <v>449616.03</v>
      </c>
      <c r="E56" s="47">
        <v>132692.4</v>
      </c>
      <c r="F56" s="60">
        <f t="shared" si="0"/>
        <v>29.512381931756298</v>
      </c>
      <c r="G56" s="2"/>
    </row>
    <row r="57" spans="1:7" ht="25.5" customHeight="1" x14ac:dyDescent="0.25">
      <c r="A57" s="20"/>
      <c r="B57" s="83" t="s">
        <v>129</v>
      </c>
      <c r="C57" s="49" t="s">
        <v>176</v>
      </c>
      <c r="D57" s="47">
        <v>449616.03</v>
      </c>
      <c r="E57" s="47">
        <v>132692.4</v>
      </c>
      <c r="F57" s="59">
        <f t="shared" si="0"/>
        <v>29.512381931756298</v>
      </c>
      <c r="G57" s="2"/>
    </row>
    <row r="58" spans="1:7" ht="13.5" customHeight="1" x14ac:dyDescent="0.25">
      <c r="A58" s="20"/>
      <c r="B58" s="83" t="s">
        <v>131</v>
      </c>
      <c r="C58" s="49" t="s">
        <v>177</v>
      </c>
      <c r="D58" s="47">
        <v>449616.03</v>
      </c>
      <c r="E58" s="47">
        <v>132692.4</v>
      </c>
      <c r="F58" s="59">
        <f t="shared" si="0"/>
        <v>29.512381931756298</v>
      </c>
      <c r="G58" s="2"/>
    </row>
    <row r="59" spans="1:7" ht="15.75" customHeight="1" x14ac:dyDescent="0.25">
      <c r="A59" s="20"/>
      <c r="B59" s="82" t="s">
        <v>178</v>
      </c>
      <c r="C59" s="49" t="s">
        <v>179</v>
      </c>
      <c r="D59" s="47">
        <v>68000</v>
      </c>
      <c r="E59" s="47" t="s">
        <v>7</v>
      </c>
      <c r="F59" s="61">
        <v>0</v>
      </c>
      <c r="G59" s="2"/>
    </row>
    <row r="60" spans="1:7" ht="15" customHeight="1" x14ac:dyDescent="0.25">
      <c r="A60" s="20"/>
      <c r="B60" s="83" t="s">
        <v>127</v>
      </c>
      <c r="C60" s="49" t="s">
        <v>180</v>
      </c>
      <c r="D60" s="47">
        <v>68000</v>
      </c>
      <c r="E60" s="47" t="s">
        <v>7</v>
      </c>
      <c r="F60" s="61">
        <v>0</v>
      </c>
      <c r="G60" s="2"/>
    </row>
    <row r="61" spans="1:7" ht="26.25" customHeight="1" x14ac:dyDescent="0.25">
      <c r="A61" s="20"/>
      <c r="B61" s="83" t="s">
        <v>129</v>
      </c>
      <c r="C61" s="49" t="s">
        <v>181</v>
      </c>
      <c r="D61" s="47">
        <v>68000</v>
      </c>
      <c r="E61" s="47" t="s">
        <v>7</v>
      </c>
      <c r="F61" s="60">
        <v>0</v>
      </c>
      <c r="G61" s="2"/>
    </row>
    <row r="62" spans="1:7" ht="27" customHeight="1" x14ac:dyDescent="0.25">
      <c r="A62" s="20"/>
      <c r="B62" s="82" t="s">
        <v>182</v>
      </c>
      <c r="C62" s="49" t="s">
        <v>183</v>
      </c>
      <c r="D62" s="47">
        <v>68000</v>
      </c>
      <c r="E62" s="47" t="s">
        <v>7</v>
      </c>
      <c r="F62" s="59">
        <v>0</v>
      </c>
      <c r="G62" s="2"/>
    </row>
    <row r="63" spans="1:7" x14ac:dyDescent="0.25">
      <c r="A63" s="20"/>
      <c r="B63" s="83" t="s">
        <v>184</v>
      </c>
      <c r="C63" s="49" t="s">
        <v>185</v>
      </c>
      <c r="D63" s="47">
        <v>2000</v>
      </c>
      <c r="E63" s="47" t="s">
        <v>7</v>
      </c>
      <c r="F63" s="59">
        <v>0</v>
      </c>
      <c r="G63" s="2"/>
    </row>
    <row r="64" spans="1:7" ht="14.25" customHeight="1" x14ac:dyDescent="0.25">
      <c r="A64" s="20"/>
      <c r="B64" s="83" t="s">
        <v>127</v>
      </c>
      <c r="C64" s="49" t="s">
        <v>186</v>
      </c>
      <c r="D64" s="47">
        <v>2000</v>
      </c>
      <c r="E64" s="47" t="s">
        <v>7</v>
      </c>
      <c r="F64" s="61">
        <v>0</v>
      </c>
      <c r="G64" s="2"/>
    </row>
    <row r="65" spans="1:7" ht="26.25" customHeight="1" x14ac:dyDescent="0.25">
      <c r="A65" s="20"/>
      <c r="B65" s="83" t="s">
        <v>129</v>
      </c>
      <c r="C65" s="49" t="s">
        <v>187</v>
      </c>
      <c r="D65" s="47">
        <v>2000</v>
      </c>
      <c r="E65" s="47" t="s">
        <v>7</v>
      </c>
      <c r="F65" s="61">
        <v>0</v>
      </c>
      <c r="G65" s="2"/>
    </row>
    <row r="66" spans="1:7" ht="15" customHeight="1" x14ac:dyDescent="0.25">
      <c r="A66" s="20"/>
      <c r="B66" s="83" t="s">
        <v>131</v>
      </c>
      <c r="C66" s="49" t="s">
        <v>188</v>
      </c>
      <c r="D66" s="47">
        <v>2000</v>
      </c>
      <c r="E66" s="47" t="s">
        <v>7</v>
      </c>
      <c r="F66" s="60">
        <v>0</v>
      </c>
      <c r="G66" s="2"/>
    </row>
    <row r="67" spans="1:7" x14ac:dyDescent="0.25">
      <c r="A67" s="20"/>
      <c r="B67" s="83" t="s">
        <v>189</v>
      </c>
      <c r="C67" s="49" t="s">
        <v>190</v>
      </c>
      <c r="D67" s="47">
        <v>260000</v>
      </c>
      <c r="E67" s="47">
        <v>100455.16</v>
      </c>
      <c r="F67" s="59">
        <f t="shared" si="0"/>
        <v>38.636600000000001</v>
      </c>
      <c r="G67" s="2"/>
    </row>
    <row r="68" spans="1:7" ht="15" customHeight="1" x14ac:dyDescent="0.25">
      <c r="A68" s="20"/>
      <c r="B68" s="82" t="s">
        <v>127</v>
      </c>
      <c r="C68" s="49" t="s">
        <v>191</v>
      </c>
      <c r="D68" s="47">
        <v>260000</v>
      </c>
      <c r="E68" s="47">
        <v>100455.16</v>
      </c>
      <c r="F68" s="59">
        <f t="shared" si="0"/>
        <v>38.636600000000001</v>
      </c>
      <c r="G68" s="2"/>
    </row>
    <row r="69" spans="1:7" ht="27.75" customHeight="1" x14ac:dyDescent="0.25">
      <c r="A69" s="20"/>
      <c r="B69" s="83" t="s">
        <v>129</v>
      </c>
      <c r="C69" s="49" t="s">
        <v>192</v>
      </c>
      <c r="D69" s="47">
        <v>260000</v>
      </c>
      <c r="E69" s="47">
        <v>100455.16</v>
      </c>
      <c r="F69" s="60">
        <f t="shared" si="0"/>
        <v>38.636600000000001</v>
      </c>
      <c r="G69" s="2"/>
    </row>
    <row r="70" spans="1:7" ht="12.75" customHeight="1" x14ac:dyDescent="0.25">
      <c r="A70" s="20"/>
      <c r="B70" s="83" t="s">
        <v>131</v>
      </c>
      <c r="C70" s="49" t="s">
        <v>193</v>
      </c>
      <c r="D70" s="47">
        <v>16800</v>
      </c>
      <c r="E70" s="47">
        <v>3000</v>
      </c>
      <c r="F70" s="59">
        <f t="shared" si="0"/>
        <v>17.857142857142858</v>
      </c>
      <c r="G70" s="2"/>
    </row>
    <row r="71" spans="1:7" x14ac:dyDescent="0.25">
      <c r="A71" s="20"/>
      <c r="B71" s="82" t="s">
        <v>194</v>
      </c>
      <c r="C71" s="49" t="s">
        <v>195</v>
      </c>
      <c r="D71" s="47">
        <v>243200</v>
      </c>
      <c r="E71" s="47">
        <v>97455.16</v>
      </c>
      <c r="F71" s="59">
        <f t="shared" si="0"/>
        <v>40.07202302631579</v>
      </c>
      <c r="G71" s="2"/>
    </row>
    <row r="72" spans="1:7" ht="15.75" customHeight="1" x14ac:dyDescent="0.25">
      <c r="A72" s="20"/>
      <c r="B72" s="83" t="s">
        <v>196</v>
      </c>
      <c r="C72" s="49" t="s">
        <v>197</v>
      </c>
      <c r="D72" s="47">
        <v>74848.03</v>
      </c>
      <c r="E72" s="62" t="s">
        <v>7</v>
      </c>
      <c r="F72" s="63">
        <v>0</v>
      </c>
      <c r="G72" s="2"/>
    </row>
    <row r="73" spans="1:7" ht="15.75" customHeight="1" x14ac:dyDescent="0.25">
      <c r="A73" s="20"/>
      <c r="B73" s="83" t="s">
        <v>127</v>
      </c>
      <c r="C73" s="49" t="s">
        <v>198</v>
      </c>
      <c r="D73" s="47">
        <v>74848.03</v>
      </c>
      <c r="E73" s="47" t="s">
        <v>7</v>
      </c>
      <c r="F73" s="61">
        <v>0</v>
      </c>
      <c r="G73" s="2"/>
    </row>
    <row r="74" spans="1:7" ht="26.25" customHeight="1" x14ac:dyDescent="0.25">
      <c r="A74" s="20"/>
      <c r="B74" s="83" t="s">
        <v>129</v>
      </c>
      <c r="C74" s="49" t="s">
        <v>199</v>
      </c>
      <c r="D74" s="47">
        <v>74848.03</v>
      </c>
      <c r="E74" s="47" t="s">
        <v>7</v>
      </c>
      <c r="F74" s="61">
        <v>0</v>
      </c>
      <c r="G74" s="2"/>
    </row>
    <row r="75" spans="1:7" ht="16.5" customHeight="1" x14ac:dyDescent="0.25">
      <c r="A75" s="20"/>
      <c r="B75" s="83" t="s">
        <v>131</v>
      </c>
      <c r="C75" s="49" t="s">
        <v>200</v>
      </c>
      <c r="D75" s="47">
        <v>74848.03</v>
      </c>
      <c r="E75" s="47" t="s">
        <v>7</v>
      </c>
      <c r="F75" s="60">
        <v>0</v>
      </c>
      <c r="G75" s="2"/>
    </row>
    <row r="76" spans="1:7" ht="38.25" customHeight="1" x14ac:dyDescent="0.25">
      <c r="A76" s="20"/>
      <c r="B76" s="83" t="s">
        <v>201</v>
      </c>
      <c r="C76" s="49" t="s">
        <v>202</v>
      </c>
      <c r="D76" s="47">
        <v>1000</v>
      </c>
      <c r="E76" s="47" t="s">
        <v>7</v>
      </c>
      <c r="F76" s="59">
        <v>0</v>
      </c>
      <c r="G76" s="2"/>
    </row>
    <row r="77" spans="1:7" ht="15.75" customHeight="1" x14ac:dyDescent="0.25">
      <c r="A77" s="20"/>
      <c r="B77" s="82" t="s">
        <v>127</v>
      </c>
      <c r="C77" s="49" t="s">
        <v>203</v>
      </c>
      <c r="D77" s="47">
        <v>1000</v>
      </c>
      <c r="E77" s="47" t="s">
        <v>7</v>
      </c>
      <c r="F77" s="59">
        <v>0</v>
      </c>
      <c r="G77" s="2"/>
    </row>
    <row r="78" spans="1:7" ht="24.75" customHeight="1" x14ac:dyDescent="0.25">
      <c r="A78" s="20"/>
      <c r="B78" s="83" t="s">
        <v>129</v>
      </c>
      <c r="C78" s="49" t="s">
        <v>204</v>
      </c>
      <c r="D78" s="47">
        <v>1000</v>
      </c>
      <c r="E78" s="47" t="s">
        <v>7</v>
      </c>
      <c r="F78" s="60">
        <v>0</v>
      </c>
      <c r="G78" s="2"/>
    </row>
    <row r="79" spans="1:7" ht="15" customHeight="1" x14ac:dyDescent="0.25">
      <c r="A79" s="20"/>
      <c r="B79" s="83" t="s">
        <v>131</v>
      </c>
      <c r="C79" s="49" t="s">
        <v>205</v>
      </c>
      <c r="D79" s="47">
        <v>1000</v>
      </c>
      <c r="E79" s="47" t="s">
        <v>7</v>
      </c>
      <c r="F79" s="59">
        <v>0</v>
      </c>
      <c r="G79" s="2"/>
    </row>
    <row r="80" spans="1:7" ht="26.25" customHeight="1" x14ac:dyDescent="0.25">
      <c r="A80" s="20"/>
      <c r="B80" s="83" t="s">
        <v>206</v>
      </c>
      <c r="C80" s="49" t="s">
        <v>207</v>
      </c>
      <c r="D80" s="47">
        <v>1000</v>
      </c>
      <c r="E80" s="47" t="s">
        <v>7</v>
      </c>
      <c r="F80" s="59">
        <v>0</v>
      </c>
      <c r="G80" s="2"/>
    </row>
    <row r="81" spans="1:7" ht="16.5" customHeight="1" x14ac:dyDescent="0.25">
      <c r="A81" s="20"/>
      <c r="B81" s="83" t="s">
        <v>127</v>
      </c>
      <c r="C81" s="49" t="s">
        <v>208</v>
      </c>
      <c r="D81" s="47">
        <v>1000</v>
      </c>
      <c r="E81" s="47" t="s">
        <v>7</v>
      </c>
      <c r="F81" s="61">
        <v>0</v>
      </c>
      <c r="G81" s="2"/>
    </row>
    <row r="82" spans="1:7" ht="26.25" customHeight="1" x14ac:dyDescent="0.25">
      <c r="A82" s="20"/>
      <c r="B82" s="83" t="s">
        <v>129</v>
      </c>
      <c r="C82" s="49" t="s">
        <v>209</v>
      </c>
      <c r="D82" s="47">
        <v>1000</v>
      </c>
      <c r="E82" s="47" t="s">
        <v>7</v>
      </c>
      <c r="F82" s="60">
        <v>0</v>
      </c>
      <c r="G82" s="2"/>
    </row>
    <row r="83" spans="1:7" ht="15" customHeight="1" x14ac:dyDescent="0.25">
      <c r="A83" s="20"/>
      <c r="B83" s="82" t="s">
        <v>131</v>
      </c>
      <c r="C83" s="49" t="s">
        <v>210</v>
      </c>
      <c r="D83" s="47">
        <v>1000</v>
      </c>
      <c r="E83" s="47" t="s">
        <v>7</v>
      </c>
      <c r="F83" s="59">
        <v>0</v>
      </c>
      <c r="G83" s="2"/>
    </row>
    <row r="84" spans="1:7" ht="15" customHeight="1" x14ac:dyDescent="0.25">
      <c r="A84" s="20"/>
      <c r="B84" s="83" t="s">
        <v>211</v>
      </c>
      <c r="C84" s="49" t="s">
        <v>212</v>
      </c>
      <c r="D84" s="47">
        <v>113200</v>
      </c>
      <c r="E84" s="47">
        <v>26085.42</v>
      </c>
      <c r="F84" s="60">
        <f t="shared" ref="F84:F87" si="1">E84/D84*100</f>
        <v>23.043657243816256</v>
      </c>
      <c r="G84" s="2"/>
    </row>
    <row r="85" spans="1:7" ht="15" customHeight="1" x14ac:dyDescent="0.25">
      <c r="A85" s="20"/>
      <c r="B85" s="83" t="s">
        <v>213</v>
      </c>
      <c r="C85" s="49" t="s">
        <v>214</v>
      </c>
      <c r="D85" s="47">
        <v>113200</v>
      </c>
      <c r="E85" s="47">
        <v>26085.42</v>
      </c>
      <c r="F85" s="59">
        <f t="shared" si="1"/>
        <v>23.043657243816256</v>
      </c>
      <c r="G85" s="2"/>
    </row>
    <row r="86" spans="1:7" ht="15" customHeight="1" x14ac:dyDescent="0.25">
      <c r="A86" s="20"/>
      <c r="B86" s="83" t="s">
        <v>215</v>
      </c>
      <c r="C86" s="49" t="s">
        <v>216</v>
      </c>
      <c r="D86" s="47">
        <v>113200</v>
      </c>
      <c r="E86" s="47">
        <v>26085.42</v>
      </c>
      <c r="F86" s="60">
        <f t="shared" si="1"/>
        <v>23.043657243816256</v>
      </c>
      <c r="G86" s="2"/>
    </row>
    <row r="87" spans="1:7" ht="13.5" customHeight="1" x14ac:dyDescent="0.25">
      <c r="A87" s="20"/>
      <c r="B87" s="83" t="s">
        <v>217</v>
      </c>
      <c r="C87" s="49" t="s">
        <v>218</v>
      </c>
      <c r="D87" s="47">
        <v>113200</v>
      </c>
      <c r="E87" s="47">
        <v>26085.42</v>
      </c>
      <c r="F87" s="59">
        <f t="shared" si="1"/>
        <v>23.043657243816256</v>
      </c>
      <c r="G87" s="2"/>
    </row>
    <row r="88" spans="1:7" x14ac:dyDescent="0.25">
      <c r="A88" s="20"/>
      <c r="B88" s="83" t="s">
        <v>219</v>
      </c>
      <c r="C88" s="49" t="s">
        <v>220</v>
      </c>
      <c r="D88" s="47">
        <v>2900</v>
      </c>
      <c r="E88" s="47" t="s">
        <v>7</v>
      </c>
      <c r="F88" s="60">
        <v>0</v>
      </c>
      <c r="G88" s="2"/>
    </row>
    <row r="89" spans="1:7" ht="14.25" customHeight="1" x14ac:dyDescent="0.25">
      <c r="A89" s="20"/>
      <c r="B89" s="82" t="s">
        <v>221</v>
      </c>
      <c r="C89" s="49" t="s">
        <v>222</v>
      </c>
      <c r="D89" s="47">
        <v>2900</v>
      </c>
      <c r="E89" s="47" t="s">
        <v>7</v>
      </c>
      <c r="F89" s="59">
        <v>0</v>
      </c>
      <c r="G89" s="2"/>
    </row>
    <row r="90" spans="1:7" ht="15" customHeight="1" x14ac:dyDescent="0.25">
      <c r="A90" s="20"/>
      <c r="B90" s="83" t="s">
        <v>223</v>
      </c>
      <c r="C90" s="57" t="s">
        <v>224</v>
      </c>
      <c r="D90" s="54">
        <v>2900</v>
      </c>
      <c r="E90" s="54" t="s">
        <v>7</v>
      </c>
      <c r="F90" s="59">
        <v>0</v>
      </c>
      <c r="G90" s="2"/>
    </row>
    <row r="91" spans="1:7" ht="12.95" customHeight="1" x14ac:dyDescent="0.25">
      <c r="A91" s="20"/>
      <c r="B91" s="85"/>
      <c r="C91" s="55"/>
      <c r="D91" s="55"/>
      <c r="E91" s="55"/>
      <c r="F91" s="51"/>
      <c r="G91" s="2"/>
    </row>
    <row r="92" spans="1:7" ht="20.85" customHeight="1" thickBot="1" x14ac:dyDescent="0.3">
      <c r="A92" s="20"/>
      <c r="B92" s="86" t="s">
        <v>225</v>
      </c>
      <c r="C92" s="58" t="s">
        <v>108</v>
      </c>
      <c r="D92" s="56" t="s">
        <v>108</v>
      </c>
      <c r="E92" s="53">
        <v>-147703.31</v>
      </c>
      <c r="F92" s="52" t="s">
        <v>7</v>
      </c>
      <c r="G92" s="2"/>
    </row>
    <row r="93" spans="1:7" ht="15" customHeight="1" x14ac:dyDescent="0.25">
      <c r="B93" s="50"/>
      <c r="C93" s="3"/>
      <c r="D93" s="3"/>
      <c r="E93" s="3"/>
      <c r="F93" s="3"/>
      <c r="G93" s="2"/>
    </row>
  </sheetData>
  <mergeCells count="7">
    <mergeCell ref="B2:F2"/>
    <mergeCell ref="B4:B9"/>
    <mergeCell ref="C4:C9"/>
    <mergeCell ref="D4:D9"/>
    <mergeCell ref="E4:E9"/>
    <mergeCell ref="F4:F9"/>
    <mergeCell ref="B3:F3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tabSelected="1" topLeftCell="A4" zoomScaleNormal="100" zoomScaleSheetLayoutView="100" workbookViewId="0">
      <selection activeCell="K15" sqref="K15"/>
    </sheetView>
  </sheetViews>
  <sheetFormatPr defaultRowHeight="15" x14ac:dyDescent="0.25"/>
  <cols>
    <col min="1" max="1" width="0.7109375" style="1" customWidth="1"/>
    <col min="2" max="2" width="20.7109375" style="1" customWidth="1"/>
    <col min="3" max="3" width="42" style="1" customWidth="1"/>
    <col min="4" max="4" width="20.5703125" style="1" customWidth="1"/>
    <col min="5" max="5" width="11.5703125" style="1" customWidth="1"/>
    <col min="6" max="7" width="11" style="1" customWidth="1"/>
    <col min="8" max="8" width="9.140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4.25" customHeight="1" x14ac:dyDescent="0.25">
      <c r="B2" s="115" t="s">
        <v>226</v>
      </c>
      <c r="C2" s="116"/>
      <c r="D2" s="116"/>
      <c r="E2" s="116"/>
      <c r="F2" s="116"/>
      <c r="G2" s="116"/>
      <c r="H2" s="2"/>
    </row>
    <row r="3" spans="2:8" ht="15.75" customHeight="1" thickBot="1" x14ac:dyDescent="0.3">
      <c r="B3" s="147" t="s">
        <v>260</v>
      </c>
      <c r="C3" s="147"/>
      <c r="D3" s="147"/>
      <c r="E3" s="147"/>
      <c r="F3" s="147"/>
      <c r="G3" s="148"/>
      <c r="H3" s="2"/>
    </row>
    <row r="4" spans="2:8" ht="12" customHeight="1" x14ac:dyDescent="0.25">
      <c r="B4" s="149" t="s">
        <v>227</v>
      </c>
      <c r="C4" s="150"/>
      <c r="D4" s="153" t="s">
        <v>228</v>
      </c>
      <c r="E4" s="153" t="s">
        <v>252</v>
      </c>
      <c r="F4" s="161" t="s">
        <v>3</v>
      </c>
      <c r="G4" s="99" t="s">
        <v>253</v>
      </c>
      <c r="H4" s="2"/>
    </row>
    <row r="5" spans="2:8" ht="11.85" customHeight="1" x14ac:dyDescent="0.25">
      <c r="B5" s="151"/>
      <c r="C5" s="152"/>
      <c r="D5" s="154"/>
      <c r="E5" s="154"/>
      <c r="F5" s="162"/>
      <c r="G5" s="100"/>
      <c r="H5" s="2"/>
    </row>
    <row r="6" spans="2:8" ht="29.25" customHeight="1" x14ac:dyDescent="0.25">
      <c r="B6" s="151"/>
      <c r="C6" s="152"/>
      <c r="D6" s="154"/>
      <c r="E6" s="154"/>
      <c r="F6" s="162"/>
      <c r="G6" s="101"/>
      <c r="H6" s="2"/>
    </row>
    <row r="7" spans="2:8" ht="12.75" customHeight="1" x14ac:dyDescent="0.25">
      <c r="B7" s="155">
        <v>1</v>
      </c>
      <c r="C7" s="156"/>
      <c r="D7" s="87">
        <v>2</v>
      </c>
      <c r="E7" s="87">
        <v>3</v>
      </c>
      <c r="F7" s="87">
        <v>4</v>
      </c>
      <c r="G7" s="8">
        <v>5</v>
      </c>
      <c r="H7" s="2"/>
    </row>
    <row r="8" spans="2:8" ht="18" customHeight="1" x14ac:dyDescent="0.25">
      <c r="B8" s="157" t="s">
        <v>229</v>
      </c>
      <c r="C8" s="158"/>
      <c r="D8" s="93" t="s">
        <v>108</v>
      </c>
      <c r="E8" s="88">
        <v>148298.82</v>
      </c>
      <c r="F8" s="88">
        <v>147703.31</v>
      </c>
      <c r="G8" s="91">
        <f>F8/E8*100</f>
        <v>99.598439151437617</v>
      </c>
      <c r="H8" s="2"/>
    </row>
    <row r="9" spans="2:8" ht="12.95" customHeight="1" x14ac:dyDescent="0.25">
      <c r="B9" s="139" t="s">
        <v>8</v>
      </c>
      <c r="C9" s="140"/>
      <c r="D9" s="69"/>
      <c r="E9" s="46"/>
      <c r="F9" s="74"/>
      <c r="G9" s="91"/>
      <c r="H9" s="2"/>
    </row>
    <row r="10" spans="2:8" ht="15" customHeight="1" x14ac:dyDescent="0.25">
      <c r="B10" s="159" t="s">
        <v>230</v>
      </c>
      <c r="C10" s="160"/>
      <c r="D10" s="95" t="s">
        <v>108</v>
      </c>
      <c r="E10" s="96">
        <v>-59165.24</v>
      </c>
      <c r="F10" s="88">
        <v>-15000</v>
      </c>
      <c r="G10" s="91">
        <f t="shared" ref="G10:G28" si="0">F10/E10*100</f>
        <v>25.352723998077249</v>
      </c>
      <c r="H10" s="2"/>
    </row>
    <row r="11" spans="2:8" ht="15" customHeight="1" x14ac:dyDescent="0.25">
      <c r="B11" s="139" t="s">
        <v>231</v>
      </c>
      <c r="C11" s="140"/>
      <c r="D11" s="94"/>
      <c r="E11" s="89"/>
      <c r="F11" s="89"/>
      <c r="G11" s="91"/>
      <c r="H11" s="2"/>
    </row>
    <row r="12" spans="2:8" ht="26.25" customHeight="1" x14ac:dyDescent="0.25">
      <c r="B12" s="139" t="s">
        <v>232</v>
      </c>
      <c r="C12" s="140"/>
      <c r="D12" s="94" t="s">
        <v>233</v>
      </c>
      <c r="E12" s="88">
        <v>-59165.24</v>
      </c>
      <c r="F12" s="88">
        <v>-15000</v>
      </c>
      <c r="G12" s="91">
        <f t="shared" si="0"/>
        <v>25.352723998077249</v>
      </c>
      <c r="H12" s="2"/>
    </row>
    <row r="13" spans="2:8" ht="28.5" customHeight="1" x14ac:dyDescent="0.25">
      <c r="B13" s="139" t="s">
        <v>234</v>
      </c>
      <c r="C13" s="140"/>
      <c r="D13" s="94" t="s">
        <v>235</v>
      </c>
      <c r="E13" s="88">
        <v>-59165.24</v>
      </c>
      <c r="F13" s="88">
        <v>-15000</v>
      </c>
      <c r="G13" s="91">
        <f t="shared" si="0"/>
        <v>25.352723998077249</v>
      </c>
      <c r="H13" s="2"/>
    </row>
    <row r="14" spans="2:8" ht="37.5" customHeight="1" x14ac:dyDescent="0.25">
      <c r="B14" s="139" t="s">
        <v>236</v>
      </c>
      <c r="C14" s="140"/>
      <c r="D14" s="94" t="s">
        <v>237</v>
      </c>
      <c r="E14" s="88">
        <v>-59165.24</v>
      </c>
      <c r="F14" s="88">
        <v>-15000</v>
      </c>
      <c r="G14" s="91">
        <f t="shared" si="0"/>
        <v>25.352723998077249</v>
      </c>
      <c r="H14" s="2"/>
    </row>
    <row r="15" spans="2:8" ht="37.5" customHeight="1" x14ac:dyDescent="0.25">
      <c r="B15" s="141" t="s">
        <v>238</v>
      </c>
      <c r="C15" s="142"/>
      <c r="D15" s="94" t="s">
        <v>239</v>
      </c>
      <c r="E15" s="88">
        <v>-59165.24</v>
      </c>
      <c r="F15" s="88">
        <v>-15000</v>
      </c>
      <c r="G15" s="91">
        <f t="shared" si="0"/>
        <v>25.352723998077249</v>
      </c>
      <c r="H15" s="2"/>
    </row>
    <row r="16" spans="2:8" ht="15.2" customHeight="1" x14ac:dyDescent="0.25">
      <c r="B16" s="143" t="s">
        <v>240</v>
      </c>
      <c r="C16" s="144"/>
      <c r="D16" s="94" t="s">
        <v>108</v>
      </c>
      <c r="E16" s="89" t="s">
        <v>7</v>
      </c>
      <c r="F16" s="89" t="s">
        <v>7</v>
      </c>
      <c r="G16" s="91">
        <v>0</v>
      </c>
      <c r="H16" s="2"/>
    </row>
    <row r="17" spans="2:8" ht="12.95" customHeight="1" x14ac:dyDescent="0.25">
      <c r="B17" s="145" t="s">
        <v>241</v>
      </c>
      <c r="C17" s="146"/>
      <c r="D17" s="69"/>
      <c r="E17" s="89">
        <v>207464.06</v>
      </c>
      <c r="F17" s="90">
        <f>F18</f>
        <v>162703.31000000006</v>
      </c>
      <c r="G17" s="91">
        <f t="shared" si="0"/>
        <v>78.424817291245546</v>
      </c>
      <c r="H17" s="2"/>
    </row>
    <row r="18" spans="2:8" ht="12.75" customHeight="1" x14ac:dyDescent="0.25">
      <c r="B18" s="135" t="s">
        <v>263</v>
      </c>
      <c r="C18" s="136"/>
      <c r="D18" s="94" t="s">
        <v>262</v>
      </c>
      <c r="E18" s="89">
        <v>207464.06</v>
      </c>
      <c r="F18" s="90">
        <f>F19+F24</f>
        <v>162703.31000000006</v>
      </c>
      <c r="G18" s="91">
        <f t="shared" si="0"/>
        <v>78.424817291245546</v>
      </c>
      <c r="H18" s="4"/>
    </row>
    <row r="19" spans="2:8" ht="14.1" customHeight="1" x14ac:dyDescent="0.25">
      <c r="B19" s="129" t="s">
        <v>242</v>
      </c>
      <c r="C19" s="130"/>
      <c r="D19" s="69"/>
      <c r="E19" s="89">
        <v>-2273670</v>
      </c>
      <c r="F19" s="90">
        <f>F20</f>
        <v>-420871.24</v>
      </c>
      <c r="G19" s="91">
        <f t="shared" si="0"/>
        <v>18.51065633975027</v>
      </c>
      <c r="H19" s="2"/>
    </row>
    <row r="20" spans="2:8" ht="15.2" customHeight="1" x14ac:dyDescent="0.25">
      <c r="B20" s="137" t="s">
        <v>264</v>
      </c>
      <c r="C20" s="138"/>
      <c r="D20" s="69" t="s">
        <v>243</v>
      </c>
      <c r="E20" s="89">
        <v>-2273670</v>
      </c>
      <c r="F20" s="90">
        <f>F21</f>
        <v>-420871.24</v>
      </c>
      <c r="G20" s="91">
        <f t="shared" si="0"/>
        <v>18.51065633975027</v>
      </c>
      <c r="H20" s="2"/>
    </row>
    <row r="21" spans="2:8" ht="15.2" customHeight="1" x14ac:dyDescent="0.25">
      <c r="B21" s="133" t="s">
        <v>265</v>
      </c>
      <c r="C21" s="134"/>
      <c r="D21" s="69" t="s">
        <v>244</v>
      </c>
      <c r="E21" s="89">
        <v>-2273670</v>
      </c>
      <c r="F21" s="90">
        <f>F22</f>
        <v>-420871.24</v>
      </c>
      <c r="G21" s="91">
        <f t="shared" si="0"/>
        <v>18.51065633975027</v>
      </c>
      <c r="H21" s="2"/>
    </row>
    <row r="22" spans="2:8" ht="15.2" customHeight="1" x14ac:dyDescent="0.25">
      <c r="B22" s="131" t="s">
        <v>266</v>
      </c>
      <c r="C22" s="132"/>
      <c r="D22" s="69" t="s">
        <v>245</v>
      </c>
      <c r="E22" s="89">
        <v>-2273670</v>
      </c>
      <c r="F22" s="90">
        <f>F23</f>
        <v>-420871.24</v>
      </c>
      <c r="G22" s="91">
        <f t="shared" si="0"/>
        <v>18.51065633975027</v>
      </c>
      <c r="H22" s="2"/>
    </row>
    <row r="23" spans="2:8" ht="24" customHeight="1" x14ac:dyDescent="0.25">
      <c r="B23" s="127" t="s">
        <v>267</v>
      </c>
      <c r="C23" s="128"/>
      <c r="D23" s="69" t="s">
        <v>246</v>
      </c>
      <c r="E23" s="89">
        <v>-2273670</v>
      </c>
      <c r="F23" s="90">
        <v>-420871.24</v>
      </c>
      <c r="G23" s="91">
        <f t="shared" si="0"/>
        <v>18.51065633975027</v>
      </c>
      <c r="H23" s="2"/>
    </row>
    <row r="24" spans="2:8" ht="14.1" customHeight="1" x14ac:dyDescent="0.25">
      <c r="B24" s="129" t="s">
        <v>247</v>
      </c>
      <c r="C24" s="130"/>
      <c r="D24" s="69"/>
      <c r="E24" s="89">
        <v>2481134.06</v>
      </c>
      <c r="F24" s="90">
        <f>F25</f>
        <v>583574.55000000005</v>
      </c>
      <c r="G24" s="91">
        <f t="shared" si="0"/>
        <v>23.520476358298836</v>
      </c>
      <c r="H24" s="2"/>
    </row>
    <row r="25" spans="2:8" ht="15.2" customHeight="1" x14ac:dyDescent="0.25">
      <c r="B25" s="131" t="s">
        <v>268</v>
      </c>
      <c r="C25" s="132"/>
      <c r="D25" s="69" t="s">
        <v>248</v>
      </c>
      <c r="E25" s="89">
        <v>2481134.06</v>
      </c>
      <c r="F25" s="90">
        <f>F26</f>
        <v>583574.55000000005</v>
      </c>
      <c r="G25" s="91">
        <f t="shared" si="0"/>
        <v>23.520476358298836</v>
      </c>
      <c r="H25" s="2"/>
    </row>
    <row r="26" spans="2:8" ht="15.2" customHeight="1" x14ac:dyDescent="0.25">
      <c r="B26" s="133" t="s">
        <v>269</v>
      </c>
      <c r="C26" s="134"/>
      <c r="D26" s="69" t="s">
        <v>249</v>
      </c>
      <c r="E26" s="89">
        <v>2481134.06</v>
      </c>
      <c r="F26" s="90">
        <f>F27</f>
        <v>583574.55000000005</v>
      </c>
      <c r="G26" s="91">
        <f t="shared" si="0"/>
        <v>23.520476358298836</v>
      </c>
      <c r="H26" s="2"/>
    </row>
    <row r="27" spans="2:8" ht="15.2" customHeight="1" x14ac:dyDescent="0.25">
      <c r="B27" s="133" t="s">
        <v>270</v>
      </c>
      <c r="C27" s="134"/>
      <c r="D27" s="69" t="s">
        <v>250</v>
      </c>
      <c r="E27" s="89">
        <v>2481134.06</v>
      </c>
      <c r="F27" s="90">
        <f>F28</f>
        <v>583574.55000000005</v>
      </c>
      <c r="G27" s="91">
        <f t="shared" si="0"/>
        <v>23.520476358298836</v>
      </c>
      <c r="H27" s="2"/>
    </row>
    <row r="28" spans="2:8" ht="27" customHeight="1" thickBot="1" x14ac:dyDescent="0.3">
      <c r="B28" s="125" t="s">
        <v>271</v>
      </c>
      <c r="C28" s="126"/>
      <c r="D28" s="69" t="s">
        <v>251</v>
      </c>
      <c r="E28" s="89">
        <v>2481134.06</v>
      </c>
      <c r="F28" s="90">
        <v>583574.55000000005</v>
      </c>
      <c r="G28" s="91">
        <f t="shared" si="0"/>
        <v>23.520476358298836</v>
      </c>
      <c r="H28" s="2"/>
    </row>
    <row r="29" spans="2:8" ht="9" customHeight="1" x14ac:dyDescent="0.25">
      <c r="B29" s="92"/>
      <c r="C29" s="92"/>
      <c r="D29" s="5"/>
      <c r="E29" s="5"/>
      <c r="F29" s="5"/>
      <c r="G29" s="5"/>
      <c r="H29" s="2"/>
    </row>
  </sheetData>
  <mergeCells count="29">
    <mergeCell ref="B3:G3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F4:F6"/>
    <mergeCell ref="G4:G6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8:C28"/>
    <mergeCell ref="B23:C23"/>
    <mergeCell ref="B24:C24"/>
    <mergeCell ref="B25:C25"/>
    <mergeCell ref="B26:C26"/>
    <mergeCell ref="B27:C27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4CE4D6D-9E25-4EBC-B52A-A664F22BB8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МФЦ Кривозерье</cp:lastModifiedBy>
  <cp:lastPrinted>2022-04-18T06:06:29Z</cp:lastPrinted>
  <dcterms:created xsi:type="dcterms:W3CDTF">2022-04-12T06:53:41Z</dcterms:created>
  <dcterms:modified xsi:type="dcterms:W3CDTF">2022-04-18T07:43:27Z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