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ГЛАВА\"/>
    </mc:Choice>
  </mc:AlternateContent>
  <bookViews>
    <workbookView xWindow="0" yWindow="0" windowWidth="28155" windowHeight="1075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Доходы!$A$1:$F$72</definedName>
    <definedName name="_xlnm.Print_Area" localSheetId="2">Источники!$A$1:$G$26</definedName>
    <definedName name="_xlnm.Print_Area" localSheetId="1">Расходы!$A$1:$F$93</definedName>
  </definedNames>
  <calcPr calcId="152511"/>
</workbook>
</file>

<file path=xl/calcChain.xml><?xml version="1.0" encoding="utf-8"?>
<calcChain xmlns="http://schemas.openxmlformats.org/spreadsheetml/2006/main">
  <c r="G10" i="4" l="1"/>
  <c r="G12" i="4"/>
  <c r="G13" i="4"/>
  <c r="G14" i="4"/>
  <c r="G15" i="4"/>
  <c r="G22" i="4"/>
  <c r="G25" i="4"/>
  <c r="G26" i="4"/>
  <c r="G8" i="4"/>
  <c r="F21" i="4"/>
  <c r="F20" i="4" s="1"/>
  <c r="G20" i="4" s="1"/>
  <c r="F23" i="4"/>
  <c r="G23" i="4" s="1"/>
  <c r="F25" i="4"/>
  <c r="F24" i="4" s="1"/>
  <c r="G24" i="4" s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67" i="3"/>
  <c r="F68" i="3"/>
  <c r="F69" i="3"/>
  <c r="F70" i="3"/>
  <c r="F71" i="3"/>
  <c r="F84" i="3"/>
  <c r="F85" i="3"/>
  <c r="F86" i="3"/>
  <c r="F87" i="3"/>
  <c r="F11" i="3"/>
  <c r="F20" i="2"/>
  <c r="F21" i="2"/>
  <c r="F22" i="2"/>
  <c r="F23" i="2"/>
  <c r="F24" i="2"/>
  <c r="F27" i="2"/>
  <c r="F28" i="2"/>
  <c r="F29" i="2"/>
  <c r="F30" i="2"/>
  <c r="F33" i="2"/>
  <c r="F34" i="2"/>
  <c r="F35" i="2"/>
  <c r="F36" i="2"/>
  <c r="F37" i="2"/>
  <c r="F38" i="2"/>
  <c r="F39" i="2"/>
  <c r="F40" i="2"/>
  <c r="F42" i="2"/>
  <c r="F43" i="2"/>
  <c r="F44" i="2"/>
  <c r="F45" i="2"/>
  <c r="F47" i="2"/>
  <c r="F48" i="2"/>
  <c r="F49" i="2"/>
  <c r="F55" i="2"/>
  <c r="F56" i="2"/>
  <c r="F57" i="2"/>
  <c r="F58" i="2"/>
  <c r="F59" i="2"/>
  <c r="F60" i="2"/>
  <c r="F61" i="2"/>
  <c r="F62" i="2"/>
  <c r="F65" i="2"/>
  <c r="F66" i="2"/>
  <c r="F67" i="2"/>
  <c r="F68" i="2"/>
  <c r="F69" i="2"/>
  <c r="F70" i="2"/>
  <c r="F71" i="2"/>
  <c r="F18" i="2"/>
  <c r="F19" i="4" l="1"/>
  <c r="G21" i="4"/>
  <c r="F18" i="4" l="1"/>
  <c r="G19" i="4"/>
  <c r="G18" i="4" l="1"/>
  <c r="F17" i="4"/>
  <c r="G17" i="4" s="1"/>
</calcChain>
</file>

<file path=xl/sharedStrings.xml><?xml version="1.0" encoding="utf-8"?>
<sst xmlns="http://schemas.openxmlformats.org/spreadsheetml/2006/main" count="383" uniqueCount="277">
  <si>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</si>
  <si>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</si>
  <si>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</si>
  <si>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</si>
  <si>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</si>
  <si>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</si>
  <si>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</si>
  <si>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</si>
  <si>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</si>
  <si>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</si>
  <si>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</si>
  <si>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</si>
  <si>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</si>
  <si>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</si>
  <si>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</si>
  <si>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</si>
  <si>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</si>
  <si>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</si>
  <si>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</si>
  <si>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</si>
  <si>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</si>
  <si>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</si>
  <si>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</si>
  <si>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</si>
  <si>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</si>
  <si>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</si>
  <si>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</si>
  <si>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</si>
  <si>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</si>
  <si>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</si>
  <si>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</si>
  <si>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</si>
  <si>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</si>
  <si>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</si>
  <si>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</si>
  <si>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</si>
  <si>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</si>
  <si>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</si>
  <si>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</si>
  <si>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</si>
  <si>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</si>
  <si>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</si>
  <si>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</si>
  <si>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</si>
  <si>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</si>
  <si>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</si>
  <si>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</si>
  <si>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</si>
  <si>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</si>
  <si>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</si>
  <si>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</si>
  <si>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</si>
  <si>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</si>
  <si>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</si>
  <si>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</si>
  <si>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</si>
  <si>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</si>
  <si>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</si>
  <si>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</si>
  <si>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</si>
  <si>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</si>
  <si>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</si>
  <si>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</si>
  <si>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</si>
  <si>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</si>
  <si>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</si>
  <si>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</si>
  <si>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</si>
  <si>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</si>
  <si>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</si>
  <si>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</si>
  <si>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ПРОЧИЕ НЕНАЛОГОВЫЕ ДОХОДЫ</t>
  </si>
  <si>
    <t>91311700000000000000</t>
  </si>
  <si>
    <t>Средства самообложения граждан</t>
  </si>
  <si>
    <t>91311714000000000150</t>
  </si>
  <si>
    <t>Средства самообложения граждан, зачисляемые в бюджеты сельских поселений</t>
  </si>
  <si>
    <t>91311714030100000150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</si>
  <si>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</si>
  <si>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</si>
  <si>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</si>
  <si>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</si>
  <si>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</si>
  <si>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</si>
  <si>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</si>
  <si>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</si>
  <si>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</si>
  <si>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</si>
  <si>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</si>
  <si>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</si>
  <si>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</si>
  <si>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</si>
  <si>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</si>
  <si>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</si>
  <si>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</si>
  <si>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</si>
  <si>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</si>
  <si>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</si>
  <si>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</si>
  <si>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</si>
  <si>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</si>
  <si>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</si>
  <si>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</si>
  <si>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</si>
  <si>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</si>
  <si>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</si>
  <si>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</si>
  <si>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</si>
  <si>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</si>
  <si>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</si>
  <si>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</si>
  <si>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</si>
  <si>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</si>
  <si>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</si>
  <si>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</si>
  <si>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</si>
  <si>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</si>
  <si>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</si>
  <si>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</si>
  <si>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</si>
  <si>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</si>
  <si>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</si>
  <si>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</si>
  <si>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</si>
  <si>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</si>
  <si>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</si>
  <si>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Расходы на выплаты по оплате труда работников органов местного самоуправления Республики Мордовия</t>
  </si>
  <si>
    <t>91301046520041110000</t>
  </si>
  <si>
    <t>91301046520041110100</t>
  </si>
  <si>
    <t>91301046520041110120</t>
  </si>
  <si>
    <t>91301046520041110121</t>
  </si>
  <si>
    <t>91301046520041110129</t>
  </si>
  <si>
    <t>Расходы на обеспечение функций органов местного самоуправления Республики Мордовия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</si>
  <si>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</si>
  <si>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</si>
  <si>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</si>
  <si>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</si>
  <si>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</si>
  <si>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</si>
  <si>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</si>
  <si>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</si>
  <si>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</si>
  <si>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</si>
  <si>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</si>
  <si>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</si>
  <si>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</si>
  <si>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</si>
  <si>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</si>
  <si>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</si>
  <si>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</si>
  <si>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</si>
  <si>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91301046520044501000</t>
  </si>
  <si>
    <t>Межбюджетные трансферты</t>
  </si>
  <si>
    <t>91301046520044501500</t>
  </si>
  <si>
    <t>91301046520044501540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</si>
  <si>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</si>
  <si>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</si>
  <si>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</si>
  <si>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</si>
  <si>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</si>
  <si>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</si>
  <si>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</si>
  <si>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</si>
  <si>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</si>
  <si>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</si>
  <si>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</si>
  <si>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</si>
  <si>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</si>
  <si>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</si>
  <si>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</si>
  <si>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</si>
  <si>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</si>
  <si>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</si>
  <si>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</si>
  <si>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</si>
  <si>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</si>
  <si>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</si>
  <si>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</si>
  <si>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</si>
  <si>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</si>
  <si>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</si>
  <si>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</si>
  <si>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</si>
  <si>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</si>
  <si>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</si>
  <si>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Мероприятия по землеустройству и землепользованию</t>
  </si>
  <si>
    <t>91304128910042370000</t>
  </si>
  <si>
    <t>91304128910042370200</t>
  </si>
  <si>
    <t>91304128910042370240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</si>
  <si>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</si>
  <si>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91304128910042370245</t>
  </si>
  <si>
    <t>Прочие закупки товаров и услуг</t>
  </si>
  <si>
    <t>91305028910044101000</t>
  </si>
  <si>
    <t>91305028910044101200</t>
  </si>
  <si>
    <t>91305028910044101240</t>
  </si>
  <si>
    <t>91305028910044101244</t>
  </si>
  <si>
    <t>Уличное освещение</t>
  </si>
  <si>
    <t>91305038910043010000</t>
  </si>
  <si>
    <t>91305038910043010200</t>
  </si>
  <si>
    <t>91305038910043010240</t>
  </si>
  <si>
    <t>91305038910043010244</t>
  </si>
  <si>
    <t>Закупка энергетических ресурсов</t>
  </si>
  <si>
    <t>91305038910043010247</t>
  </si>
  <si>
    <t>Работы, услуги по содержанию имущества.</t>
  </si>
  <si>
    <t>91305038910043040000</t>
  </si>
  <si>
    <t>91305038910043040200</t>
  </si>
  <si>
    <t>91305038910043040240</t>
  </si>
  <si>
    <t>91305038910043040244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</si>
  <si>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</si>
  <si>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91305038910044104000</t>
  </si>
  <si>
    <t>91305038910044104200</t>
  </si>
  <si>
    <t>91305038910044104240</t>
  </si>
  <si>
    <t>91305038910044104244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</si>
  <si>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</si>
  <si>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91305038910044106000</t>
  </si>
  <si>
    <t>91305038910044106200</t>
  </si>
  <si>
    <t>91305038910044106240</t>
  </si>
  <si>
    <t>91305038910044106244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</si>
  <si>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</si>
  <si>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</si>
  <si>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</si>
  <si>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</si>
  <si>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</si>
  <si>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</si>
  <si>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</si>
  <si>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</si>
  <si>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Проценты за кредиты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</si>
  <si>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</si>
  <si>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</si>
  <si>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</si>
  <si>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</si>
  <si>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</si>
  <si>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</si>
  <si>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</si>
  <si>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</si>
  <si>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</si>
  <si>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</si>
  <si>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</si>
  <si>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</si>
  <si>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</si>
  <si>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</si>
  <si>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</si>
  <si>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</si>
  <si>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</si>
  <si>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</si>
  <si>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</si>
  <si>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91301030100102602810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</si>
  <si>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</si>
  <si>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</si>
  <si>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</si>
  <si>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</si>
  <si>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</si>
  <si>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</si>
  <si>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 xml:space="preserve">  Увеличение прочих остатков средств бюджетов</t>
  </si>
  <si>
    <t>91301050200000000500</t>
  </si>
  <si>
    <t xml:space="preserve">  Увеличение прочих остатков денежных средств бюджетов</t>
  </si>
  <si>
    <t>91301050201000000510</t>
  </si>
  <si>
    <t xml:space="preserve">  Увеличение прочих остатков денежных средств бюджетов сельских поселений</t>
  </si>
  <si>
    <t>91301050201100000510</t>
  </si>
  <si>
    <t xml:space="preserve">  Уменьшение остатков средств бюджетов</t>
  </si>
  <si>
    <t>00001050000000000600</t>
  </si>
  <si>
    <t xml:space="preserve">  Уменьшение прочих остатков средств бюджетов</t>
  </si>
  <si>
    <t>91301050200000000600</t>
  </si>
  <si>
    <t xml:space="preserve">  Уменьшение прочих остатков денежных средств бюджетов</t>
  </si>
  <si>
    <t>91301050201000000610</t>
  </si>
  <si>
    <t xml:space="preserve">  Уменьшение прочих остатков денежных средств бюджетов сельских поселений</t>
  </si>
  <si>
    <t>91301050201100000610</t>
  </si>
  <si>
    <t>Приложение</t>
  </si>
  <si>
    <t>к постановлению Администрации</t>
  </si>
  <si>
    <t>Кривозерьевское сельского поселения</t>
  </si>
  <si>
    <t>Лямбирского муниципального района</t>
  </si>
  <si>
    <t xml:space="preserve"> Республики Мордовия</t>
  </si>
  <si>
    <t xml:space="preserve">                                                                               (в рублях)</t>
  </si>
  <si>
    <t>Утверждено</t>
  </si>
  <si>
    <t>Процент исполнения</t>
  </si>
  <si>
    <t>3</t>
  </si>
  <si>
    <t>Отчет об исполнении бюджета  Кривозерьевского сельского поселения Лямбирского муниципального района Республики Мордовия за II квартал 2022 года</t>
  </si>
  <si>
    <t>от "18" июля 2022 г.№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</si>
</sst>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1"/>
      <name val="Calibri"/>
      <family val="2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  <xf numFmtId="0" fontId="23" fillId="0" borderId="1"/>
    <xf numFmtId="165" fontId="6" fillId="0" borderId="11">
      <alignment horizontal="right" vertical="center" shrinkToFit="1"/>
    </xf>
    <xf numFmtId="0" fontId="1" fillId="0" borderId="1"/>
    <xf numFmtId="4" fontId="6" fillId="0" borderId="16">
      <alignment horizontal="right" vertical="center" shrinkToFit="1"/>
    </xf>
    <xf numFmtId="0" fontId="10" fillId="0" borderId="2">
      <alignment horizontal="center"/>
    </xf>
  </cellStyleXfs>
  <cellXfs count="158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23" fillId="0" borderId="1" xfId="169"/>
    <xf numFmtId="0" fontId="15" fillId="0" borderId="49" xfId="28" applyNumberFormat="1" applyFont="1" applyBorder="1" applyAlignment="1" applyProtection="1">
      <alignment horizontal="center" vertical="top"/>
    </xf>
    <xf numFmtId="0" fontId="15" fillId="0" borderId="45" xfId="29" applyNumberFormat="1" applyFont="1" applyBorder="1" applyProtection="1">
      <alignment horizontal="center" vertical="center"/>
    </xf>
    <xf numFmtId="49" fontId="15" fillId="0" borderId="50" xfId="30" applyNumberFormat="1" applyFont="1" applyBorder="1" applyProtection="1">
      <alignment horizontal="center" vertical="center"/>
    </xf>
    <xf numFmtId="0" fontId="15" fillId="0" borderId="51" xfId="3" applyNumberFormat="1" applyFont="1" applyBorder="1" applyAlignment="1" applyProtection="1">
      <alignment horizontal="center"/>
    </xf>
    <xf numFmtId="0" fontId="0" fillId="0" borderId="52" xfId="0" applyBorder="1" applyProtection="1">
      <protection locked="0"/>
    </xf>
    <xf numFmtId="0" fontId="0" fillId="0" borderId="53" xfId="0" applyBorder="1" applyProtection="1">
      <protection locked="0"/>
    </xf>
    <xf numFmtId="49" fontId="15" fillId="0" borderId="45" xfId="30" applyNumberFormat="1" applyFont="1" applyBorder="1" applyProtection="1">
      <alignment horizontal="center" vertical="center"/>
    </xf>
    <xf numFmtId="49" fontId="15" fillId="0" borderId="67" xfId="33" applyNumberFormat="1" applyFont="1" applyBorder="1" applyProtection="1">
      <alignment horizontal="center" vertical="center"/>
    </xf>
    <xf numFmtId="4" fontId="15" fillId="0" borderId="22" xfId="34" applyNumberFormat="1" applyFont="1" applyBorder="1" applyProtection="1">
      <alignment horizontal="right" vertical="center" shrinkToFit="1"/>
    </xf>
    <xf numFmtId="4" fontId="15" fillId="0" borderId="66" xfId="34" applyNumberFormat="1" applyFont="1" applyBorder="1" applyProtection="1">
      <alignment horizontal="right" vertical="center" shrinkToFit="1"/>
    </xf>
    <xf numFmtId="4" fontId="15" fillId="0" borderId="61" xfId="35" applyNumberFormat="1" applyFont="1" applyBorder="1" applyAlignment="1" applyProtection="1">
      <alignment horizontal="right" shrinkToFit="1"/>
    </xf>
    <xf numFmtId="49" fontId="15" fillId="0" borderId="12" xfId="38" applyNumberFormat="1" applyFont="1" applyBorder="1" applyProtection="1">
      <alignment horizontal="center" wrapText="1"/>
    </xf>
    <xf numFmtId="49" fontId="15" fillId="0" borderId="11" xfId="39" applyNumberFormat="1" applyFont="1" applyProtection="1">
      <alignment horizontal="center" vertical="center"/>
    </xf>
    <xf numFmtId="165" fontId="15" fillId="0" borderId="11" xfId="40" applyNumberFormat="1" applyFont="1" applyProtection="1">
      <alignment horizontal="right" vertical="center" shrinkToFit="1"/>
    </xf>
    <xf numFmtId="4" fontId="15" fillId="0" borderId="56" xfId="35" applyNumberFormat="1" applyFont="1" applyBorder="1" applyAlignment="1" applyProtection="1">
      <alignment horizontal="right" shrinkToFit="1"/>
    </xf>
    <xf numFmtId="49" fontId="15" fillId="0" borderId="57" xfId="44" applyNumberFormat="1" applyFont="1" applyBorder="1" applyProtection="1">
      <alignment horizontal="center"/>
    </xf>
    <xf numFmtId="4" fontId="15" fillId="0" borderId="22" xfId="45" applyNumberFormat="1" applyFont="1" applyProtection="1">
      <alignment horizontal="right" shrinkToFit="1"/>
    </xf>
    <xf numFmtId="49" fontId="15" fillId="0" borderId="3" xfId="44" applyNumberFormat="1" applyFont="1" applyBorder="1" applyProtection="1">
      <alignment horizontal="center"/>
    </xf>
    <xf numFmtId="49" fontId="15" fillId="0" borderId="63" xfId="44" applyNumberFormat="1" applyFont="1" applyBorder="1" applyProtection="1">
      <alignment horizontal="center"/>
    </xf>
    <xf numFmtId="4" fontId="15" fillId="0" borderId="57" xfId="45" applyNumberFormat="1" applyFont="1" applyBorder="1" applyProtection="1">
      <alignment horizontal="right" shrinkToFit="1"/>
    </xf>
    <xf numFmtId="49" fontId="15" fillId="0" borderId="64" xfId="44" applyNumberFormat="1" applyFont="1" applyBorder="1" applyProtection="1">
      <alignment horizontal="center"/>
    </xf>
    <xf numFmtId="49" fontId="15" fillId="0" borderId="65" xfId="44" applyNumberFormat="1" applyFont="1" applyBorder="1" applyProtection="1">
      <alignment horizontal="center"/>
    </xf>
    <xf numFmtId="4" fontId="15" fillId="0" borderId="62" xfId="35" applyNumberFormat="1" applyFont="1" applyBorder="1" applyAlignment="1" applyProtection="1">
      <alignment horizontal="right" shrinkToFit="1"/>
    </xf>
    <xf numFmtId="4" fontId="15" fillId="0" borderId="54" xfId="45" applyNumberFormat="1" applyFont="1" applyBorder="1" applyProtection="1">
      <alignment horizontal="right" shrinkToFit="1"/>
    </xf>
    <xf numFmtId="4" fontId="15" fillId="0" borderId="55" xfId="35" applyNumberFormat="1" applyFont="1" applyBorder="1" applyAlignment="1" applyProtection="1">
      <alignment horizontal="right" shrinkToFit="1"/>
    </xf>
    <xf numFmtId="0" fontId="15" fillId="0" borderId="34" xfId="31" applyNumberFormat="1" applyFont="1" applyBorder="1" applyAlignment="1" applyProtection="1">
      <alignment horizontal="left" vertical="top" wrapText="1"/>
    </xf>
    <xf numFmtId="0" fontId="15" fillId="0" borderId="68" xfId="36" applyNumberFormat="1" applyFont="1" applyBorder="1" applyAlignment="1" applyProtection="1">
      <alignment horizontal="left" vertical="top" wrapText="1"/>
    </xf>
    <xf numFmtId="0" fontId="15" fillId="0" borderId="59" xfId="42" applyNumberFormat="1" applyFont="1" applyBorder="1" applyAlignment="1" applyProtection="1">
      <alignment horizontal="left" vertical="top" wrapText="1"/>
    </xf>
    <xf numFmtId="0" fontId="15" fillId="0" borderId="2" xfId="42" applyNumberFormat="1" applyFont="1" applyBorder="1" applyAlignment="1" applyProtection="1">
      <alignment horizontal="left" vertical="top" wrapText="1"/>
    </xf>
    <xf numFmtId="0" fontId="15" fillId="0" borderId="58" xfId="42" applyNumberFormat="1" applyFont="1" applyBorder="1" applyAlignment="1" applyProtection="1">
      <alignment horizontal="left" vertical="top" wrapText="1"/>
    </xf>
    <xf numFmtId="0" fontId="15" fillId="0" borderId="60" xfId="42" applyNumberFormat="1" applyFont="1" applyBorder="1" applyAlignment="1" applyProtection="1">
      <alignment horizontal="left" vertical="top" wrapText="1"/>
    </xf>
    <xf numFmtId="0" fontId="15" fillId="0" borderId="71" xfId="53" applyNumberFormat="1" applyFont="1" applyBorder="1" applyAlignment="1" applyProtection="1">
      <alignment horizontal="center" vertical="top"/>
    </xf>
    <xf numFmtId="49" fontId="15" fillId="0" borderId="50" xfId="55" applyNumberFormat="1" applyFont="1" applyBorder="1" applyProtection="1">
      <alignment horizontal="center" vertical="center"/>
    </xf>
    <xf numFmtId="49" fontId="14" fillId="0" borderId="26" xfId="63" applyNumberFormat="1" applyFont="1" applyProtection="1">
      <alignment horizontal="center" vertic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3" fillId="0" borderId="1" xfId="79" applyNumberFormat="1" applyBorder="1" applyProtection="1"/>
    <xf numFmtId="0" fontId="14" fillId="0" borderId="58" xfId="71" applyNumberFormat="1" applyFont="1" applyBorder="1" applyAlignment="1" applyProtection="1">
      <alignment vertical="top"/>
    </xf>
    <xf numFmtId="0" fontId="14" fillId="0" borderId="72" xfId="73" applyNumberFormat="1" applyFont="1" applyBorder="1" applyAlignment="1" applyProtection="1">
      <alignment horizontal="left" vertical="top" wrapText="1"/>
    </xf>
    <xf numFmtId="49" fontId="14" fillId="0" borderId="73" xfId="75" applyNumberFormat="1" applyFont="1" applyBorder="1" applyProtection="1">
      <alignment horizontal="center"/>
    </xf>
    <xf numFmtId="2" fontId="14" fillId="0" borderId="74" xfId="76" applyNumberFormat="1" applyFont="1" applyBorder="1" applyProtection="1">
      <alignment horizontal="center" shrinkToFit="1"/>
    </xf>
    <xf numFmtId="4" fontId="14" fillId="0" borderId="75" xfId="77" applyNumberFormat="1" applyFont="1" applyBorder="1" applyProtection="1">
      <alignment horizontal="right" shrinkToFit="1"/>
    </xf>
    <xf numFmtId="2" fontId="14" fillId="0" borderId="76" xfId="78" applyNumberFormat="1" applyFont="1" applyBorder="1" applyProtection="1">
      <alignment horizontal="center" shrinkToFit="1"/>
    </xf>
    <xf numFmtId="4" fontId="14" fillId="0" borderId="54" xfId="69" applyNumberFormat="1" applyFont="1" applyBorder="1" applyProtection="1">
      <alignment horizontal="right" shrinkToFit="1"/>
    </xf>
    <xf numFmtId="0" fontId="14" fillId="0" borderId="45" xfId="72" applyNumberFormat="1" applyFont="1" applyBorder="1" applyProtection="1"/>
    <xf numFmtId="0" fontId="14" fillId="0" borderId="51" xfId="72" applyNumberFormat="1" applyFont="1" applyBorder="1" applyProtection="1"/>
    <xf numFmtId="0" fontId="14" fillId="0" borderId="65" xfId="72" applyNumberFormat="1" applyFont="1" applyBorder="1" applyProtection="1"/>
    <xf numFmtId="49" fontId="14" fillId="0" borderId="57" xfId="68" applyNumberFormat="1" applyFont="1" applyBorder="1" applyProtection="1">
      <alignment horizontal="center"/>
    </xf>
    <xf numFmtId="49" fontId="14" fillId="0" borderId="77" xfId="68" applyNumberFormat="1" applyFont="1" applyBorder="1" applyProtection="1">
      <alignment horizontal="center"/>
    </xf>
    <xf numFmtId="0" fontId="14" fillId="0" borderId="58" xfId="66" applyNumberFormat="1" applyFont="1" applyBorder="1" applyAlignment="1" applyProtection="1">
      <alignment horizontal="left" vertical="top" wrapText="1"/>
    </xf>
    <xf numFmtId="0" fontId="14" fillId="0" borderId="59" xfId="66" applyNumberFormat="1" applyFont="1" applyBorder="1" applyAlignment="1" applyProtection="1">
      <alignment horizontal="left" vertical="top" wrapText="1"/>
    </xf>
    <xf numFmtId="4" fontId="14" fillId="0" borderId="56" xfId="60" applyNumberFormat="1" applyFont="1" applyBorder="1" applyProtection="1">
      <alignment horizontal="right" shrinkToFit="1"/>
    </xf>
    <xf numFmtId="4" fontId="14" fillId="0" borderId="61" xfId="60" applyNumberFormat="1" applyFont="1" applyBorder="1" applyProtection="1">
      <alignment horizontal="right" shrinkToFit="1"/>
    </xf>
    <xf numFmtId="4" fontId="14" fillId="0" borderId="62" xfId="60" applyNumberFormat="1" applyFont="1" applyBorder="1" applyProtection="1">
      <alignment horizontal="right" shrinkToFit="1"/>
    </xf>
    <xf numFmtId="4" fontId="14" fillId="0" borderId="78" xfId="60" applyNumberFormat="1" applyFont="1" applyBorder="1" applyProtection="1">
      <alignment horizontal="right" shrinkToFit="1"/>
    </xf>
    <xf numFmtId="4" fontId="14" fillId="0" borderId="66" xfId="69" applyNumberFormat="1" applyFont="1" applyBorder="1" applyProtection="1">
      <alignment horizontal="right" shrinkToFit="1"/>
    </xf>
    <xf numFmtId="165" fontId="14" fillId="0" borderId="79" xfId="64" applyNumberFormat="1" applyFont="1" applyBorder="1" applyProtection="1">
      <alignment horizontal="right" vertical="center" shrinkToFit="1"/>
    </xf>
    <xf numFmtId="4" fontId="14" fillId="0" borderId="80" xfId="69" applyNumberFormat="1" applyFont="1" applyBorder="1" applyProtection="1">
      <alignment horizontal="right" shrinkToFit="1"/>
    </xf>
    <xf numFmtId="4" fontId="14" fillId="0" borderId="57" xfId="69" applyNumberFormat="1" applyFont="1" applyBorder="1" applyProtection="1">
      <alignment horizontal="right" shrinkToFit="1"/>
    </xf>
    <xf numFmtId="49" fontId="14" fillId="0" borderId="81" xfId="63" applyNumberFormat="1" applyFont="1" applyBorder="1" applyProtection="1">
      <alignment horizontal="center" vertical="center"/>
    </xf>
    <xf numFmtId="49" fontId="14" fillId="0" borderId="82" xfId="68" applyNumberFormat="1" applyFont="1" applyBorder="1" applyProtection="1">
      <alignment horizontal="center"/>
    </xf>
    <xf numFmtId="49" fontId="14" fillId="0" borderId="83" xfId="68" applyNumberFormat="1" applyFont="1" applyBorder="1" applyProtection="1">
      <alignment horizontal="center"/>
    </xf>
    <xf numFmtId="49" fontId="14" fillId="0" borderId="84" xfId="68" applyNumberFormat="1" applyFont="1" applyBorder="1" applyProtection="1">
      <alignment horizontal="center"/>
    </xf>
    <xf numFmtId="0" fontId="14" fillId="0" borderId="81" xfId="56" applyNumberFormat="1" applyFont="1" applyBorder="1" applyAlignment="1" applyProtection="1">
      <alignment horizontal="left" vertical="top" wrapText="1"/>
    </xf>
    <xf numFmtId="0" fontId="15" fillId="0" borderId="50" xfId="54" applyNumberFormat="1" applyFont="1" applyBorder="1" applyProtection="1">
      <alignment horizontal="center" vertical="center"/>
    </xf>
    <xf numFmtId="49" fontId="14" fillId="0" borderId="85" xfId="58" applyNumberFormat="1" applyFont="1" applyBorder="1" applyProtection="1">
      <alignment horizontal="center" vertical="center"/>
    </xf>
    <xf numFmtId="4" fontId="14" fillId="0" borderId="66" xfId="59" applyNumberFormat="1" applyFont="1" applyBorder="1" applyProtection="1">
      <alignment horizontal="right" shrinkToFit="1"/>
    </xf>
    <xf numFmtId="0" fontId="14" fillId="0" borderId="81" xfId="61" applyNumberFormat="1" applyFont="1" applyBorder="1" applyAlignment="1" applyProtection="1">
      <alignment horizontal="left" vertical="top" wrapText="1"/>
    </xf>
    <xf numFmtId="0" fontId="14" fillId="0" borderId="82" xfId="66" applyNumberFormat="1" applyFont="1" applyBorder="1" applyAlignment="1" applyProtection="1">
      <alignment horizontal="left" vertical="top" wrapText="1"/>
    </xf>
    <xf numFmtId="0" fontId="14" fillId="0" borderId="83" xfId="66" applyNumberFormat="1" applyFont="1" applyBorder="1" applyAlignment="1" applyProtection="1">
      <alignment horizontal="left" vertical="top" wrapText="1"/>
    </xf>
    <xf numFmtId="0" fontId="14" fillId="0" borderId="84" xfId="66" applyNumberFormat="1" applyFont="1" applyBorder="1" applyAlignment="1" applyProtection="1">
      <alignment horizontal="left" vertical="top" wrapText="1"/>
    </xf>
    <xf numFmtId="0" fontId="15" fillId="0" borderId="45" xfId="92" applyNumberFormat="1" applyFont="1" applyBorder="1" applyProtection="1">
      <alignment horizontal="center"/>
    </xf>
    <xf numFmtId="4" fontId="14" fillId="0" borderId="22" xfId="96" applyNumberFormat="1" applyFont="1" applyProtection="1">
      <alignment horizontal="right" vertical="center" shrinkToFit="1"/>
    </xf>
    <xf numFmtId="4" fontId="14" fillId="0" borderId="23" xfId="97" applyNumberFormat="1" applyFont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4" fontId="14" fillId="0" borderId="11" xfId="106" applyNumberFormat="1" applyFont="1" applyProtection="1">
      <alignment horizontal="right" vertical="center" shrinkToFit="1"/>
    </xf>
    <xf numFmtId="165" fontId="14" fillId="0" borderId="11" xfId="109" applyNumberFormat="1" applyFont="1" applyProtection="1">
      <alignment horizontal="center" vertical="center" shrinkToFit="1"/>
    </xf>
    <xf numFmtId="4" fontId="14" fillId="0" borderId="86" xfId="106" applyNumberFormat="1" applyFont="1" applyBorder="1" applyProtection="1">
      <alignment horizontal="right" vertical="center" shrinkToFit="1"/>
    </xf>
    <xf numFmtId="165" fontId="14" fillId="0" borderId="86" xfId="109" applyNumberFormat="1" applyFont="1" applyBorder="1" applyProtection="1">
      <alignment horizontal="center" vertical="center" shrinkToFit="1"/>
    </xf>
    <xf numFmtId="4" fontId="14" fillId="0" borderId="87" xfId="97" applyNumberFormat="1" applyFont="1" applyBorder="1" applyProtection="1">
      <alignment horizontal="right" vertical="center" shrinkToFit="1"/>
    </xf>
    <xf numFmtId="165" fontId="14" fillId="0" borderId="88" xfId="64" applyNumberFormat="1" applyFont="1" applyBorder="1" applyProtection="1">
      <alignment horizontal="right" vertical="center" shrinkToFit="1"/>
    </xf>
    <xf numFmtId="4" fontId="14" fillId="0" borderId="66" xfId="96" applyNumberFormat="1" applyFont="1" applyBorder="1" applyProtection="1">
      <alignment horizontal="right" vertical="center" shrinkToFit="1"/>
    </xf>
    <xf numFmtId="49" fontId="14" fillId="0" borderId="57" xfId="95" applyNumberFormat="1" applyFont="1" applyBorder="1" applyProtection="1">
      <alignment horizontal="center" vertical="center"/>
    </xf>
    <xf numFmtId="49" fontId="14" fillId="0" borderId="77" xfId="63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14" fillId="0" borderId="79" xfId="63" applyNumberFormat="1" applyFont="1" applyBorder="1" applyProtection="1">
      <alignment horizontal="center" vertical="center"/>
    </xf>
    <xf numFmtId="49" fontId="14" fillId="0" borderId="100" xfId="63" applyNumberFormat="1" applyFont="1" applyBorder="1" applyProtection="1">
      <alignment horizontal="center" vertical="center"/>
    </xf>
    <xf numFmtId="0" fontId="24" fillId="0" borderId="1" xfId="170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right" wrapText="1"/>
    </xf>
    <xf numFmtId="0" fontId="25" fillId="0" borderId="1" xfId="171" applyNumberFormat="1" applyFont="1" applyBorder="1" applyAlignment="1" applyProtection="1">
      <alignment horizontal="center" wrapText="1"/>
    </xf>
    <xf numFmtId="0" fontId="10" fillId="0" borderId="1" xfId="172" applyNumberFormat="1" applyFont="1" applyBorder="1" applyAlignment="1" applyProtection="1">
      <alignment horizontal="center"/>
    </xf>
    <xf numFmtId="49" fontId="15" fillId="0" borderId="42" xfId="27" applyNumberFormat="1" applyFont="1" applyBorder="1" applyAlignment="1" applyProtection="1">
      <alignment horizontal="center" vertical="top" wrapText="1"/>
    </xf>
    <xf numFmtId="49" fontId="15" fillId="0" borderId="45" xfId="27" applyNumberFormat="1" applyFont="1" applyBorder="1" applyAlignment="1" applyProtection="1">
      <alignment horizontal="center" vertical="top" wrapText="1"/>
    </xf>
    <xf numFmtId="0" fontId="15" fillId="0" borderId="43" xfId="3" applyNumberFormat="1" applyFont="1" applyBorder="1" applyAlignment="1" applyProtection="1">
      <alignment horizontal="center" vertical="top" wrapText="1"/>
    </xf>
    <xf numFmtId="0" fontId="15" fillId="0" borderId="46" xfId="3" applyNumberFormat="1" applyFont="1" applyBorder="1" applyAlignment="1" applyProtection="1">
      <alignment horizontal="center" vertical="top" wrapText="1"/>
    </xf>
    <xf numFmtId="0" fontId="15" fillId="0" borderId="48" xfId="3" applyNumberFormat="1" applyFont="1" applyBorder="1" applyAlignment="1" applyProtection="1">
      <alignment horizontal="center" vertical="top" wrapText="1"/>
    </xf>
    <xf numFmtId="0" fontId="15" fillId="0" borderId="41" xfId="26" applyNumberFormat="1" applyFont="1" applyBorder="1" applyAlignment="1" applyProtection="1">
      <alignment horizontal="center" vertical="top" wrapText="1"/>
    </xf>
    <xf numFmtId="0" fontId="15" fillId="0" borderId="44" xfId="26" applyFont="1" applyBorder="1" applyAlignment="1">
      <alignment horizontal="center" vertical="top" wrapText="1"/>
    </xf>
    <xf numFmtId="0" fontId="15" fillId="0" borderId="47" xfId="26" applyFont="1" applyBorder="1" applyAlignment="1">
      <alignment horizontal="center" vertical="top" wrapText="1"/>
    </xf>
    <xf numFmtId="0" fontId="26" fillId="0" borderId="1" xfId="173" applyNumberFormat="1" applyFont="1" applyBorder="1" applyAlignment="1" applyProtection="1">
      <alignment horizontal="right"/>
    </xf>
    <xf numFmtId="0" fontId="15" fillId="0" borderId="42" xfId="26" applyNumberFormat="1" applyFont="1" applyBorder="1" applyProtection="1">
      <alignment horizontal="center" vertical="top" wrapText="1"/>
    </xf>
    <xf numFmtId="0" fontId="15" fillId="0" borderId="45" xfId="26" applyFont="1" applyBorder="1">
      <alignment horizontal="center" vertical="top" wrapText="1"/>
    </xf>
    <xf numFmtId="49" fontId="15" fillId="0" borderId="42" xfId="27" applyNumberFormat="1" applyFont="1" applyBorder="1" applyProtection="1">
      <alignment horizontal="center" vertical="top" wrapText="1"/>
    </xf>
    <xf numFmtId="49" fontId="15" fillId="0" borderId="45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5" fillId="0" borderId="69" xfId="50" applyNumberFormat="1" applyFont="1" applyBorder="1" applyAlignment="1" applyProtection="1">
      <alignment horizontal="center" vertical="top" wrapText="1"/>
    </xf>
    <xf numFmtId="0" fontId="15" fillId="0" borderId="49" xfId="50" applyFont="1" applyBorder="1" applyAlignment="1">
      <alignment horizontal="center" vertical="top" wrapText="1"/>
    </xf>
    <xf numFmtId="49" fontId="15" fillId="0" borderId="42" xfId="52" applyNumberFormat="1" applyFont="1" applyBorder="1" applyProtection="1">
      <alignment horizontal="center" vertical="top" wrapText="1"/>
    </xf>
    <xf numFmtId="49" fontId="15" fillId="0" borderId="45" xfId="52" applyFont="1" applyBorder="1">
      <alignment horizontal="center" vertical="top" wrapText="1"/>
    </xf>
    <xf numFmtId="49" fontId="15" fillId="0" borderId="42" xfId="52" applyNumberFormat="1" applyFont="1" applyBorder="1" applyAlignment="1" applyProtection="1">
      <alignment horizontal="center" vertical="top" wrapText="1"/>
    </xf>
    <xf numFmtId="49" fontId="15" fillId="0" borderId="45" xfId="52" applyNumberFormat="1" applyFont="1" applyBorder="1" applyAlignment="1" applyProtection="1">
      <alignment horizontal="center" vertical="top" wrapText="1"/>
    </xf>
    <xf numFmtId="0" fontId="15" fillId="0" borderId="70" xfId="3" applyNumberFormat="1" applyFont="1" applyBorder="1" applyAlignment="1" applyProtection="1">
      <alignment horizontal="center" vertical="top" wrapText="1"/>
    </xf>
    <xf numFmtId="0" fontId="15" fillId="0" borderId="51" xfId="3" applyNumberFormat="1" applyFont="1" applyBorder="1" applyAlignment="1" applyProtection="1">
      <alignment horizontal="center" vertical="top" wrapText="1"/>
    </xf>
    <xf numFmtId="0" fontId="15" fillId="0" borderId="69" xfId="87" applyNumberFormat="1" applyFont="1" applyBorder="1" applyProtection="1">
      <alignment horizontal="center" vertical="top" wrapText="1"/>
    </xf>
    <xf numFmtId="0" fontId="15" fillId="0" borderId="42" xfId="87" applyFont="1" applyBorder="1">
      <alignment horizontal="center" vertical="top" wrapText="1"/>
    </xf>
    <xf numFmtId="0" fontId="15" fillId="0" borderId="49" xfId="87" applyFont="1" applyBorder="1">
      <alignment horizontal="center" vertical="top" wrapText="1"/>
    </xf>
    <xf numFmtId="0" fontId="15" fillId="0" borderId="45" xfId="87" applyFont="1" applyBorder="1">
      <alignment horizontal="center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92" xfId="98" applyFont="1" applyBorder="1" applyAlignment="1">
      <alignment horizontal="left" vertical="top" wrapText="1"/>
    </xf>
    <xf numFmtId="0" fontId="15" fillId="0" borderId="42" xfId="89" applyNumberFormat="1" applyFont="1" applyBorder="1" applyProtection="1">
      <alignment horizontal="center" vertical="top" wrapText="1"/>
    </xf>
    <xf numFmtId="0" fontId="15" fillId="0" borderId="45" xfId="89" applyFont="1" applyBorder="1">
      <alignment horizontal="center" vertical="top" wrapText="1"/>
    </xf>
    <xf numFmtId="0" fontId="15" fillId="0" borderId="49" xfId="91" applyNumberFormat="1" applyFont="1" applyBorder="1" applyProtection="1">
      <alignment horizontal="center"/>
    </xf>
    <xf numFmtId="0" fontId="15" fillId="0" borderId="45" xfId="91" applyFont="1" applyBorder="1">
      <alignment horizontal="center"/>
    </xf>
    <xf numFmtId="0" fontId="14" fillId="0" borderId="90" xfId="93" applyNumberFormat="1" applyFont="1" applyBorder="1" applyAlignment="1" applyProtection="1">
      <alignment horizontal="left" vertical="top" wrapText="1"/>
    </xf>
    <xf numFmtId="0" fontId="14" fillId="0" borderId="91" xfId="93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93" xfId="93" applyFont="1" applyBorder="1" applyAlignment="1">
      <alignment horizontal="left" vertical="top" wrapText="1"/>
    </xf>
    <xf numFmtId="0" fontId="15" fillId="0" borderId="42" xfId="89" applyNumberFormat="1" applyFont="1" applyBorder="1" applyAlignment="1" applyProtection="1">
      <alignment horizontal="center" vertical="top" wrapText="1"/>
    </xf>
    <xf numFmtId="0" fontId="15" fillId="0" borderId="45" xfId="89" applyNumberFormat="1" applyFont="1" applyBorder="1" applyAlignment="1" applyProtection="1">
      <alignment horizontal="center" vertical="top" wrapText="1"/>
    </xf>
    <xf numFmtId="0" fontId="14" fillId="0" borderId="8" xfId="98" applyNumberFormat="1" applyFont="1" applyBorder="1" applyAlignment="1" applyProtection="1">
      <alignment horizontal="left" vertical="top" wrapText="1"/>
    </xf>
    <xf numFmtId="0" fontId="14" fillId="0" borderId="93" xfId="98" applyFont="1" applyBorder="1" applyAlignment="1">
      <alignment horizontal="left" vertical="top" wrapText="1"/>
    </xf>
    <xf numFmtId="0" fontId="14" fillId="0" borderId="96" xfId="105" applyNumberFormat="1" applyFont="1" applyBorder="1" applyAlignment="1" applyProtection="1">
      <alignment horizontal="left" vertical="top" wrapText="1"/>
    </xf>
    <xf numFmtId="0" fontId="14" fillId="0" borderId="95" xfId="105" applyFont="1" applyBorder="1" applyAlignment="1">
      <alignment horizontal="left" vertical="top" wrapText="1"/>
    </xf>
    <xf numFmtId="0" fontId="14" fillId="0" borderId="97" xfId="108" applyNumberFormat="1" applyFont="1" applyBorder="1" applyAlignment="1" applyProtection="1">
      <alignment horizontal="left" vertical="top" wrapText="1"/>
    </xf>
    <xf numFmtId="0" fontId="14" fillId="0" borderId="98" xfId="108" applyFont="1" applyBorder="1" applyAlignment="1">
      <alignment horizontal="left" vertical="top" wrapText="1"/>
    </xf>
    <xf numFmtId="0" fontId="14" fillId="0" borderId="97" xfId="110" applyNumberFormat="1" applyFont="1" applyBorder="1" applyAlignment="1" applyProtection="1">
      <alignment horizontal="left" vertical="top" wrapText="1"/>
    </xf>
    <xf numFmtId="0" fontId="14" fillId="0" borderId="98" xfId="110" applyFont="1" applyBorder="1" applyAlignment="1">
      <alignment horizontal="left" vertical="top" wrapText="1"/>
    </xf>
    <xf numFmtId="0" fontId="14" fillId="0" borderId="94" xfId="108" applyNumberFormat="1" applyFont="1" applyBorder="1" applyAlignment="1" applyProtection="1">
      <alignment horizontal="left" vertical="top" wrapText="1"/>
    </xf>
    <xf numFmtId="0" fontId="14" fillId="0" borderId="89" xfId="108" applyFont="1" applyBorder="1" applyAlignment="1">
      <alignment horizontal="left" vertical="top" wrapText="1"/>
    </xf>
    <xf numFmtId="0" fontId="14" fillId="0" borderId="90" xfId="110" applyNumberFormat="1" applyFont="1" applyBorder="1" applyAlignment="1" applyProtection="1">
      <alignment horizontal="left" vertical="top" wrapText="1"/>
    </xf>
    <xf numFmtId="0" fontId="14" fillId="0" borderId="91" xfId="110" applyFont="1" applyBorder="1" applyAlignment="1">
      <alignment horizontal="left" vertical="top" wrapText="1"/>
    </xf>
    <xf numFmtId="0" fontId="14" fillId="0" borderId="96" xfId="110" applyNumberFormat="1" applyFont="1" applyBorder="1" applyAlignment="1" applyProtection="1">
      <alignment horizontal="left" vertical="top" wrapText="1"/>
    </xf>
    <xf numFmtId="0" fontId="14" fillId="0" borderId="95" xfId="110" applyFont="1" applyBorder="1" applyAlignment="1">
      <alignment horizontal="left" vertical="top" wrapText="1"/>
    </xf>
    <xf numFmtId="0" fontId="14" fillId="0" borderId="99" xfId="110" applyNumberFormat="1" applyFont="1" applyBorder="1" applyAlignment="1" applyProtection="1">
      <alignment horizontal="left" vertical="top" wrapText="1"/>
    </xf>
    <xf numFmtId="0" fontId="14" fillId="0" borderId="101" xfId="110" applyFont="1" applyBorder="1" applyAlignment="1">
      <alignment horizontal="left" vertical="top" wrapText="1"/>
    </xf>
  </cellXfs>
  <cellStyles count="174">
    <cellStyle name="br" xfId="162"/>
    <cellStyle name="col" xfId="161"/>
    <cellStyle name="st167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2"/>
    <cellStyle name="xl133" xfId="110"/>
    <cellStyle name="xl134" xfId="111"/>
    <cellStyle name="xl135" xfId="134"/>
    <cellStyle name="xl136" xfId="136"/>
    <cellStyle name="xl137" xfId="142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7"/>
    <cellStyle name="xl146" xfId="143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5"/>
    <cellStyle name="xl157" xfId="159"/>
    <cellStyle name="xl158" xfId="115"/>
    <cellStyle name="xl159" xfId="119"/>
    <cellStyle name="xl160" xfId="124"/>
    <cellStyle name="xl161" xfId="156"/>
    <cellStyle name="xl162" xfId="168"/>
    <cellStyle name="xl163" xfId="157"/>
    <cellStyle name="xl164" xfId="120"/>
    <cellStyle name="xl165" xfId="125"/>
    <cellStyle name="xl166" xfId="128"/>
    <cellStyle name="xl167" xfId="131"/>
    <cellStyle name="xl168" xfId="139"/>
    <cellStyle name="xl169" xfId="144"/>
    <cellStyle name="xl170" xfId="154"/>
    <cellStyle name="xl171" xfId="148"/>
    <cellStyle name="xl172" xfId="141"/>
    <cellStyle name="xl173" xfId="116"/>
    <cellStyle name="xl174" xfId="129"/>
    <cellStyle name="xl175" xfId="132"/>
    <cellStyle name="xl176" xfId="145"/>
    <cellStyle name="xl177" xfId="140"/>
    <cellStyle name="xl178" xfId="117"/>
    <cellStyle name="xl179" xfId="121"/>
    <cellStyle name="xl180" xfId="126"/>
    <cellStyle name="xl181" xfId="130"/>
    <cellStyle name="xl182" xfId="133"/>
    <cellStyle name="xl21" xfId="165"/>
    <cellStyle name="xl22" xfId="1"/>
    <cellStyle name="xl22 2" xfId="17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7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4 2" xfId="173"/>
    <cellStyle name="xl65" xfId="35"/>
    <cellStyle name="xl65 2" xfId="172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opLeftCell="A50" zoomScaleNormal="100" zoomScaleSheetLayoutView="100" workbookViewId="0">
      <selection activeCell="B4" sqref="B4"/>
    </sheetView>
  </sheetViews>
  <sheetFormatPr defaultRowHeight="15" x14ac:dyDescent="0.25"/>
  <cols>
    <col min="1" max="1" width="0.5703125" style="1" customWidth="1"/>
    <col min="2" max="2" width="71.5703125" style="1" customWidth="1"/>
    <col min="3" max="3" width="21" style="1" customWidth="1"/>
    <col min="4" max="4" width="11.5703125" style="1" customWidth="1"/>
    <col min="5" max="6" width="11.140625" style="1" customWidth="1"/>
    <col min="7" max="7" width="9.140625" style="1" customWidth="1"/>
    <col min="8" max="16384" width="9.140625" style="1"/>
  </cols>
  <sheetData>
    <row r="1" spans="2:7" x14ac:dyDescent="0.25">
      <c r="C1" s="10"/>
      <c r="D1" s="98" t="s">
        <v>266</v>
      </c>
      <c r="E1" s="98"/>
      <c r="F1" s="98"/>
    </row>
    <row r="2" spans="2:7" x14ac:dyDescent="0.25">
      <c r="C2" s="10"/>
      <c r="D2" s="98" t="s">
        <v>267</v>
      </c>
      <c r="E2" s="98"/>
      <c r="F2" s="98"/>
    </row>
    <row r="3" spans="2:7" x14ac:dyDescent="0.25">
      <c r="C3" s="98" t="s">
        <v>268</v>
      </c>
      <c r="D3" s="99"/>
      <c r="E3" s="99"/>
      <c r="F3" s="99"/>
    </row>
    <row r="4" spans="2:7" x14ac:dyDescent="0.25">
      <c r="C4" s="98" t="s">
        <v>269</v>
      </c>
      <c r="D4" s="98"/>
      <c r="E4" s="98"/>
      <c r="F4" s="98"/>
    </row>
    <row r="5" spans="2:7" x14ac:dyDescent="0.25">
      <c r="C5" s="98" t="s">
        <v>270</v>
      </c>
      <c r="D5" s="100"/>
      <c r="E5" s="100"/>
      <c r="F5" s="100"/>
    </row>
    <row r="6" spans="2:7" x14ac:dyDescent="0.25">
      <c r="C6" s="98" t="s">
        <v>276</v>
      </c>
      <c r="D6" s="98"/>
      <c r="E6" s="98"/>
      <c r="F6" s="98"/>
    </row>
    <row r="8" spans="2:7" ht="32.25" customHeight="1" x14ac:dyDescent="0.25">
      <c r="B8" s="101" t="s">
        <v>275</v>
      </c>
      <c r="C8" s="101"/>
      <c r="D8" s="101"/>
      <c r="E8" s="101"/>
      <c r="F8" s="101"/>
    </row>
    <row r="10" spans="2:7" x14ac:dyDescent="0.25">
      <c r="B10" s="102" t="s">
        <v>0</v>
      </c>
      <c r="C10" s="102"/>
      <c r="D10" s="102"/>
      <c r="E10" s="102"/>
      <c r="F10" s="102"/>
    </row>
    <row r="11" spans="2:7" ht="14.1" customHeight="1" thickBot="1" x14ac:dyDescent="0.3">
      <c r="B11" s="111" t="s">
        <v>271</v>
      </c>
      <c r="C11" s="111"/>
      <c r="D11" s="111"/>
      <c r="E11" s="111"/>
      <c r="F11" s="111"/>
      <c r="G11" s="2"/>
    </row>
    <row r="12" spans="2:7" ht="12.75" customHeight="1" x14ac:dyDescent="0.25">
      <c r="B12" s="108" t="s">
        <v>1</v>
      </c>
      <c r="C12" s="112" t="s">
        <v>2</v>
      </c>
      <c r="D12" s="114" t="s">
        <v>272</v>
      </c>
      <c r="E12" s="103" t="s">
        <v>3</v>
      </c>
      <c r="F12" s="105" t="s">
        <v>273</v>
      </c>
      <c r="G12" s="2"/>
    </row>
    <row r="13" spans="2:7" ht="9.9499999999999993" customHeight="1" x14ac:dyDescent="0.25">
      <c r="B13" s="109"/>
      <c r="C13" s="113"/>
      <c r="D13" s="115"/>
      <c r="E13" s="104"/>
      <c r="F13" s="106"/>
      <c r="G13" s="2"/>
    </row>
    <row r="14" spans="2:7" ht="9.9499999999999993" customHeight="1" x14ac:dyDescent="0.25">
      <c r="B14" s="109"/>
      <c r="C14" s="113"/>
      <c r="D14" s="115"/>
      <c r="E14" s="104"/>
      <c r="F14" s="106"/>
      <c r="G14" s="2"/>
    </row>
    <row r="15" spans="2:7" ht="6" customHeight="1" x14ac:dyDescent="0.25">
      <c r="B15" s="109"/>
      <c r="C15" s="113"/>
      <c r="D15" s="115"/>
      <c r="E15" s="104"/>
      <c r="F15" s="106"/>
      <c r="G15" s="2"/>
    </row>
    <row r="16" spans="2:7" ht="6" hidden="1" customHeight="1" x14ac:dyDescent="0.25">
      <c r="B16" s="110"/>
      <c r="C16" s="113"/>
      <c r="D16" s="115"/>
      <c r="E16" s="104"/>
      <c r="F16" s="107"/>
      <c r="G16" s="2"/>
    </row>
    <row r="17" spans="1:7" ht="15" customHeight="1" x14ac:dyDescent="0.25">
      <c r="B17" s="11">
        <v>1</v>
      </c>
      <c r="C17" s="12">
        <v>2</v>
      </c>
      <c r="D17" s="17" t="s">
        <v>274</v>
      </c>
      <c r="E17" s="13" t="s">
        <v>4</v>
      </c>
      <c r="F17" s="14">
        <v>5</v>
      </c>
      <c r="G17" s="2"/>
    </row>
    <row r="18" spans="1:7" ht="12.95" customHeight="1" x14ac:dyDescent="0.25">
      <c r="A18" s="15"/>
      <c r="B18" s="36" t="s">
        <v>5</v>
      </c>
      <c r="C18" s="18" t="s">
        <v>6</v>
      </c>
      <c r="D18" s="19">
        <v>2273670</v>
      </c>
      <c r="E18" s="20">
        <v>763649.87</v>
      </c>
      <c r="F18" s="21">
        <f>E18/D18*100</f>
        <v>33.586662532381567</v>
      </c>
      <c r="G18" s="2"/>
    </row>
    <row r="19" spans="1:7" ht="12.75" customHeight="1" x14ac:dyDescent="0.25">
      <c r="A19" s="15"/>
      <c r="B19" s="37" t="s">
        <v>8</v>
      </c>
      <c r="C19" s="22"/>
      <c r="D19" s="23"/>
      <c r="E19" s="24"/>
      <c r="F19" s="25"/>
      <c r="G19" s="2"/>
    </row>
    <row r="20" spans="1:7" ht="16.5" customHeight="1" x14ac:dyDescent="0.25">
      <c r="A20" s="15"/>
      <c r="B20" s="38" t="s">
        <v>9</v>
      </c>
      <c r="C20" s="26" t="s">
        <v>10</v>
      </c>
      <c r="D20" s="27">
        <v>1026900</v>
      </c>
      <c r="E20" s="27">
        <v>120747.39</v>
      </c>
      <c r="F20" s="25">
        <f t="shared" ref="F20:F71" si="0">E20/D20*100</f>
        <v>11.758437043529069</v>
      </c>
      <c r="G20" s="2"/>
    </row>
    <row r="21" spans="1:7" x14ac:dyDescent="0.25">
      <c r="A21" s="15"/>
      <c r="B21" s="38" t="s">
        <v>11</v>
      </c>
      <c r="C21" s="26" t="s">
        <v>12</v>
      </c>
      <c r="D21" s="27">
        <v>44300</v>
      </c>
      <c r="E21" s="27">
        <v>21431.87</v>
      </c>
      <c r="F21" s="25">
        <f t="shared" si="0"/>
        <v>48.378939051918735</v>
      </c>
      <c r="G21" s="2"/>
    </row>
    <row r="22" spans="1:7" x14ac:dyDescent="0.25">
      <c r="A22" s="15"/>
      <c r="B22" s="38" t="s">
        <v>13</v>
      </c>
      <c r="C22" s="26" t="s">
        <v>14</v>
      </c>
      <c r="D22" s="27">
        <v>44300</v>
      </c>
      <c r="E22" s="27">
        <v>21431.87</v>
      </c>
      <c r="F22" s="25">
        <f t="shared" si="0"/>
        <v>48.378939051918735</v>
      </c>
      <c r="G22" s="2"/>
    </row>
    <row r="23" spans="1:7" ht="50.25" customHeight="1" x14ac:dyDescent="0.25">
      <c r="A23" s="15"/>
      <c r="B23" s="38" t="s">
        <v>15</v>
      </c>
      <c r="C23" s="28" t="s">
        <v>16</v>
      </c>
      <c r="D23" s="27">
        <v>36800</v>
      </c>
      <c r="E23" s="27">
        <v>20130.259999999998</v>
      </c>
      <c r="F23" s="25">
        <f t="shared" si="0"/>
        <v>54.701793478260861</v>
      </c>
      <c r="G23" s="2"/>
    </row>
    <row r="24" spans="1:7" ht="61.5" customHeight="1" x14ac:dyDescent="0.25">
      <c r="A24" s="15"/>
      <c r="B24" s="39" t="s">
        <v>17</v>
      </c>
      <c r="C24" s="29" t="s">
        <v>18</v>
      </c>
      <c r="D24" s="30">
        <v>36800</v>
      </c>
      <c r="E24" s="27">
        <v>20082.8</v>
      </c>
      <c r="F24" s="25">
        <f t="shared" si="0"/>
        <v>54.572826086956518</v>
      </c>
      <c r="G24" s="2"/>
    </row>
    <row r="25" spans="1:7" ht="51" customHeight="1" x14ac:dyDescent="0.25">
      <c r="A25" s="15"/>
      <c r="B25" s="39" t="s">
        <v>19</v>
      </c>
      <c r="C25" s="31" t="s">
        <v>20</v>
      </c>
      <c r="D25" s="30" t="s">
        <v>7</v>
      </c>
      <c r="E25" s="27">
        <v>16.71</v>
      </c>
      <c r="F25" s="21">
        <v>0</v>
      </c>
      <c r="G25" s="2"/>
    </row>
    <row r="26" spans="1:7" ht="61.5" customHeight="1" x14ac:dyDescent="0.25">
      <c r="A26" s="15"/>
      <c r="B26" s="39" t="s">
        <v>21</v>
      </c>
      <c r="C26" s="32" t="s">
        <v>22</v>
      </c>
      <c r="D26" s="30" t="s">
        <v>7</v>
      </c>
      <c r="E26" s="27">
        <v>30.75</v>
      </c>
      <c r="F26" s="25">
        <v>0</v>
      </c>
      <c r="G26" s="2"/>
    </row>
    <row r="27" spans="1:7" ht="63.75" customHeight="1" x14ac:dyDescent="0.25">
      <c r="A27" s="15"/>
      <c r="B27" s="40" t="s">
        <v>23</v>
      </c>
      <c r="C27" s="26" t="s">
        <v>24</v>
      </c>
      <c r="D27" s="27">
        <v>500</v>
      </c>
      <c r="E27" s="27">
        <v>390.26</v>
      </c>
      <c r="F27" s="25">
        <f t="shared" si="0"/>
        <v>78.051999999999992</v>
      </c>
      <c r="G27" s="2"/>
    </row>
    <row r="28" spans="1:7" ht="85.5" customHeight="1" x14ac:dyDescent="0.25">
      <c r="A28" s="15"/>
      <c r="B28" s="38" t="s">
        <v>25</v>
      </c>
      <c r="C28" s="26" t="s">
        <v>26</v>
      </c>
      <c r="D28" s="27">
        <v>500</v>
      </c>
      <c r="E28" s="27">
        <v>390.26</v>
      </c>
      <c r="F28" s="25">
        <f t="shared" si="0"/>
        <v>78.051999999999992</v>
      </c>
      <c r="G28" s="2"/>
    </row>
    <row r="29" spans="1:7" ht="26.25" customHeight="1" x14ac:dyDescent="0.25">
      <c r="A29" s="15"/>
      <c r="B29" s="38" t="s">
        <v>27</v>
      </c>
      <c r="C29" s="26" t="s">
        <v>28</v>
      </c>
      <c r="D29" s="27">
        <v>7000</v>
      </c>
      <c r="E29" s="27">
        <v>911.35</v>
      </c>
      <c r="F29" s="25">
        <f t="shared" si="0"/>
        <v>13.019285714285713</v>
      </c>
      <c r="G29" s="2"/>
    </row>
    <row r="30" spans="1:7" ht="48.75" customHeight="1" x14ac:dyDescent="0.25">
      <c r="A30" s="15"/>
      <c r="B30" s="40" t="s">
        <v>29</v>
      </c>
      <c r="C30" s="26" t="s">
        <v>30</v>
      </c>
      <c r="D30" s="27">
        <v>7000</v>
      </c>
      <c r="E30" s="27">
        <v>859.94</v>
      </c>
      <c r="F30" s="25">
        <f t="shared" si="0"/>
        <v>12.284857142857144</v>
      </c>
      <c r="G30" s="2"/>
    </row>
    <row r="31" spans="1:7" ht="37.5" customHeight="1" x14ac:dyDescent="0.25">
      <c r="A31" s="15"/>
      <c r="B31" s="38" t="s">
        <v>31</v>
      </c>
      <c r="C31" s="26" t="s">
        <v>32</v>
      </c>
      <c r="D31" s="27" t="s">
        <v>7</v>
      </c>
      <c r="E31" s="27">
        <v>53.91</v>
      </c>
      <c r="F31" s="21">
        <v>0</v>
      </c>
      <c r="G31" s="2"/>
    </row>
    <row r="32" spans="1:7" ht="50.25" customHeight="1" x14ac:dyDescent="0.25">
      <c r="A32" s="15"/>
      <c r="B32" s="38" t="s">
        <v>33</v>
      </c>
      <c r="C32" s="26" t="s">
        <v>34</v>
      </c>
      <c r="D32" s="27" t="s">
        <v>7</v>
      </c>
      <c r="E32" s="27">
        <v>-2.5</v>
      </c>
      <c r="F32" s="25">
        <v>0</v>
      </c>
      <c r="G32" s="2"/>
    </row>
    <row r="33" spans="1:7" x14ac:dyDescent="0.25">
      <c r="A33" s="15"/>
      <c r="B33" s="40" t="s">
        <v>35</v>
      </c>
      <c r="C33" s="26" t="s">
        <v>36</v>
      </c>
      <c r="D33" s="27">
        <v>16200</v>
      </c>
      <c r="E33" s="27">
        <v>18882.580000000002</v>
      </c>
      <c r="F33" s="21">
        <f t="shared" si="0"/>
        <v>116.55913580246914</v>
      </c>
      <c r="G33" s="2"/>
    </row>
    <row r="34" spans="1:7" ht="14.25" customHeight="1" x14ac:dyDescent="0.25">
      <c r="A34" s="15"/>
      <c r="B34" s="38" t="s">
        <v>37</v>
      </c>
      <c r="C34" s="26" t="s">
        <v>38</v>
      </c>
      <c r="D34" s="27">
        <v>16200</v>
      </c>
      <c r="E34" s="27">
        <v>18882.580000000002</v>
      </c>
      <c r="F34" s="25">
        <f t="shared" si="0"/>
        <v>116.55913580246914</v>
      </c>
      <c r="G34" s="2"/>
    </row>
    <row r="35" spans="1:7" ht="16.5" customHeight="1" x14ac:dyDescent="0.25">
      <c r="A35" s="15"/>
      <c r="B35" s="38" t="s">
        <v>37</v>
      </c>
      <c r="C35" s="26" t="s">
        <v>39</v>
      </c>
      <c r="D35" s="27">
        <v>16200</v>
      </c>
      <c r="E35" s="27">
        <v>18882.580000000002</v>
      </c>
      <c r="F35" s="25">
        <f t="shared" si="0"/>
        <v>116.55913580246914</v>
      </c>
      <c r="G35" s="2"/>
    </row>
    <row r="36" spans="1:7" ht="28.5" customHeight="1" x14ac:dyDescent="0.25">
      <c r="A36" s="15"/>
      <c r="B36" s="38" t="s">
        <v>40</v>
      </c>
      <c r="C36" s="26" t="s">
        <v>41</v>
      </c>
      <c r="D36" s="27">
        <v>16200</v>
      </c>
      <c r="E36" s="27">
        <v>18882.580000000002</v>
      </c>
      <c r="F36" s="25">
        <f t="shared" si="0"/>
        <v>116.55913580246914</v>
      </c>
      <c r="G36" s="2"/>
    </row>
    <row r="37" spans="1:7" x14ac:dyDescent="0.25">
      <c r="A37" s="15"/>
      <c r="B37" s="38" t="s">
        <v>42</v>
      </c>
      <c r="C37" s="26" t="s">
        <v>43</v>
      </c>
      <c r="D37" s="27">
        <v>966400</v>
      </c>
      <c r="E37" s="27">
        <v>80432.94</v>
      </c>
      <c r="F37" s="25">
        <f t="shared" si="0"/>
        <v>8.3229449503311272</v>
      </c>
      <c r="G37" s="2"/>
    </row>
    <row r="38" spans="1:7" x14ac:dyDescent="0.25">
      <c r="A38" s="15"/>
      <c r="B38" s="38" t="s">
        <v>44</v>
      </c>
      <c r="C38" s="26" t="s">
        <v>45</v>
      </c>
      <c r="D38" s="27">
        <v>170400</v>
      </c>
      <c r="E38" s="27">
        <v>19962.259999999998</v>
      </c>
      <c r="F38" s="33">
        <f t="shared" si="0"/>
        <v>11.71494131455399</v>
      </c>
      <c r="G38" s="2"/>
    </row>
    <row r="39" spans="1:7" ht="27" customHeight="1" x14ac:dyDescent="0.25">
      <c r="A39" s="15"/>
      <c r="B39" s="40" t="s">
        <v>46</v>
      </c>
      <c r="C39" s="26" t="s">
        <v>47</v>
      </c>
      <c r="D39" s="27">
        <v>170400</v>
      </c>
      <c r="E39" s="27">
        <v>19962.259999999998</v>
      </c>
      <c r="F39" s="21">
        <f t="shared" si="0"/>
        <v>11.71494131455399</v>
      </c>
      <c r="G39" s="2"/>
    </row>
    <row r="40" spans="1:7" ht="50.25" customHeight="1" x14ac:dyDescent="0.25">
      <c r="A40" s="15"/>
      <c r="B40" s="38" t="s">
        <v>48</v>
      </c>
      <c r="C40" s="26" t="s">
        <v>49</v>
      </c>
      <c r="D40" s="27">
        <v>170400</v>
      </c>
      <c r="E40" s="27">
        <v>19419.169999999998</v>
      </c>
      <c r="F40" s="25">
        <f t="shared" si="0"/>
        <v>11.396226525821596</v>
      </c>
      <c r="G40" s="2"/>
    </row>
    <row r="41" spans="1:7" ht="37.5" customHeight="1" x14ac:dyDescent="0.25">
      <c r="A41" s="15"/>
      <c r="B41" s="38" t="s">
        <v>50</v>
      </c>
      <c r="C41" s="26" t="s">
        <v>51</v>
      </c>
      <c r="D41" s="27" t="s">
        <v>7</v>
      </c>
      <c r="E41" s="27">
        <v>543.09</v>
      </c>
      <c r="F41" s="25">
        <v>0</v>
      </c>
      <c r="G41" s="2"/>
    </row>
    <row r="42" spans="1:7" x14ac:dyDescent="0.25">
      <c r="A42" s="15"/>
      <c r="B42" s="38" t="s">
        <v>52</v>
      </c>
      <c r="C42" s="26" t="s">
        <v>53</v>
      </c>
      <c r="D42" s="27">
        <v>796000</v>
      </c>
      <c r="E42" s="27">
        <v>60470.68</v>
      </c>
      <c r="F42" s="25">
        <f t="shared" si="0"/>
        <v>7.5968190954773878</v>
      </c>
      <c r="G42" s="2"/>
    </row>
    <row r="43" spans="1:7" x14ac:dyDescent="0.25">
      <c r="A43" s="15"/>
      <c r="B43" s="38" t="s">
        <v>54</v>
      </c>
      <c r="C43" s="26" t="s">
        <v>55</v>
      </c>
      <c r="D43" s="27">
        <v>72000</v>
      </c>
      <c r="E43" s="27">
        <v>41111.519999999997</v>
      </c>
      <c r="F43" s="33">
        <f t="shared" si="0"/>
        <v>57.099333333333327</v>
      </c>
      <c r="G43" s="2"/>
    </row>
    <row r="44" spans="1:7" ht="26.25" customHeight="1" x14ac:dyDescent="0.25">
      <c r="A44" s="15"/>
      <c r="B44" s="38" t="s">
        <v>56</v>
      </c>
      <c r="C44" s="26" t="s">
        <v>57</v>
      </c>
      <c r="D44" s="27">
        <v>72000</v>
      </c>
      <c r="E44" s="27">
        <v>41111.519999999997</v>
      </c>
      <c r="F44" s="33">
        <f t="shared" si="0"/>
        <v>57.099333333333327</v>
      </c>
      <c r="G44" s="2"/>
    </row>
    <row r="45" spans="1:7" ht="39" customHeight="1" x14ac:dyDescent="0.25">
      <c r="A45" s="15"/>
      <c r="B45" s="40" t="s">
        <v>58</v>
      </c>
      <c r="C45" s="26" t="s">
        <v>59</v>
      </c>
      <c r="D45" s="27">
        <v>72000</v>
      </c>
      <c r="E45" s="27">
        <v>40858</v>
      </c>
      <c r="F45" s="21">
        <f t="shared" si="0"/>
        <v>56.747222222222227</v>
      </c>
      <c r="G45" s="2"/>
    </row>
    <row r="46" spans="1:7" ht="27.75" customHeight="1" x14ac:dyDescent="0.25">
      <c r="A46" s="15"/>
      <c r="B46" s="38" t="s">
        <v>60</v>
      </c>
      <c r="C46" s="26" t="s">
        <v>61</v>
      </c>
      <c r="D46" s="27" t="s">
        <v>7</v>
      </c>
      <c r="E46" s="27">
        <v>253.52</v>
      </c>
      <c r="F46" s="25">
        <v>0</v>
      </c>
      <c r="G46" s="2"/>
    </row>
    <row r="47" spans="1:7" x14ac:dyDescent="0.25">
      <c r="A47" s="15"/>
      <c r="B47" s="38" t="s">
        <v>62</v>
      </c>
      <c r="C47" s="26" t="s">
        <v>63</v>
      </c>
      <c r="D47" s="27">
        <v>724000</v>
      </c>
      <c r="E47" s="27">
        <v>19359.16</v>
      </c>
      <c r="F47" s="21">
        <f t="shared" si="0"/>
        <v>2.6739171270718232</v>
      </c>
      <c r="G47" s="2"/>
    </row>
    <row r="48" spans="1:7" ht="27.75" customHeight="1" x14ac:dyDescent="0.25">
      <c r="A48" s="15"/>
      <c r="B48" s="38" t="s">
        <v>64</v>
      </c>
      <c r="C48" s="26" t="s">
        <v>65</v>
      </c>
      <c r="D48" s="27">
        <v>724000</v>
      </c>
      <c r="E48" s="27">
        <v>19359.16</v>
      </c>
      <c r="F48" s="25">
        <f t="shared" si="0"/>
        <v>2.6739171270718232</v>
      </c>
      <c r="G48" s="2"/>
    </row>
    <row r="49" spans="1:7" ht="51" customHeight="1" x14ac:dyDescent="0.25">
      <c r="A49" s="15"/>
      <c r="B49" s="38" t="s">
        <v>66</v>
      </c>
      <c r="C49" s="26" t="s">
        <v>67</v>
      </c>
      <c r="D49" s="27">
        <v>724000</v>
      </c>
      <c r="E49" s="27">
        <v>18643.29</v>
      </c>
      <c r="F49" s="33">
        <f t="shared" si="0"/>
        <v>2.575040055248619</v>
      </c>
      <c r="G49" s="2"/>
    </row>
    <row r="50" spans="1:7" ht="27.75" customHeight="1" x14ac:dyDescent="0.25">
      <c r="A50" s="15"/>
      <c r="B50" s="38" t="s">
        <v>68</v>
      </c>
      <c r="C50" s="28" t="s">
        <v>69</v>
      </c>
      <c r="D50" s="27" t="s">
        <v>7</v>
      </c>
      <c r="E50" s="27">
        <v>715.87</v>
      </c>
      <c r="F50" s="33">
        <v>0</v>
      </c>
      <c r="G50" s="2"/>
    </row>
    <row r="51" spans="1:7" ht="15.75" customHeight="1" x14ac:dyDescent="0.25">
      <c r="A51" s="15"/>
      <c r="B51" s="39" t="s">
        <v>9</v>
      </c>
      <c r="C51" s="29" t="s">
        <v>70</v>
      </c>
      <c r="D51" s="30" t="s">
        <v>7</v>
      </c>
      <c r="E51" s="27">
        <v>47000</v>
      </c>
      <c r="F51" s="33">
        <v>0</v>
      </c>
      <c r="G51" s="2"/>
    </row>
    <row r="52" spans="1:7" x14ac:dyDescent="0.25">
      <c r="A52" s="15"/>
      <c r="B52" s="39" t="s">
        <v>71</v>
      </c>
      <c r="C52" s="31" t="s">
        <v>72</v>
      </c>
      <c r="D52" s="30" t="s">
        <v>7</v>
      </c>
      <c r="E52" s="27">
        <v>47000</v>
      </c>
      <c r="F52" s="33">
        <v>0</v>
      </c>
      <c r="G52" s="2"/>
    </row>
    <row r="53" spans="1:7" x14ac:dyDescent="0.25">
      <c r="A53" s="15"/>
      <c r="B53" s="39" t="s">
        <v>73</v>
      </c>
      <c r="C53" s="31" t="s">
        <v>74</v>
      </c>
      <c r="D53" s="30" t="s">
        <v>7</v>
      </c>
      <c r="E53" s="27">
        <v>47000</v>
      </c>
      <c r="F53" s="33">
        <v>0</v>
      </c>
      <c r="G53" s="2"/>
    </row>
    <row r="54" spans="1:7" ht="15.75" customHeight="1" x14ac:dyDescent="0.25">
      <c r="A54" s="15"/>
      <c r="B54" s="39" t="s">
        <v>75</v>
      </c>
      <c r="C54" s="31" t="s">
        <v>76</v>
      </c>
      <c r="D54" s="30" t="s">
        <v>7</v>
      </c>
      <c r="E54" s="27">
        <v>47000</v>
      </c>
      <c r="F54" s="21">
        <v>0</v>
      </c>
      <c r="G54" s="2"/>
    </row>
    <row r="55" spans="1:7" x14ac:dyDescent="0.25">
      <c r="A55" s="15"/>
      <c r="B55" s="39" t="s">
        <v>77</v>
      </c>
      <c r="C55" s="31" t="s">
        <v>78</v>
      </c>
      <c r="D55" s="30">
        <v>1246770</v>
      </c>
      <c r="E55" s="27">
        <v>595902.48</v>
      </c>
      <c r="F55" s="25">
        <f t="shared" si="0"/>
        <v>47.795702495247717</v>
      </c>
      <c r="G55" s="2"/>
    </row>
    <row r="56" spans="1:7" ht="27" customHeight="1" x14ac:dyDescent="0.25">
      <c r="A56" s="15"/>
      <c r="B56" s="39" t="s">
        <v>79</v>
      </c>
      <c r="C56" s="31" t="s">
        <v>80</v>
      </c>
      <c r="D56" s="30">
        <v>1246770</v>
      </c>
      <c r="E56" s="27">
        <v>595902.48</v>
      </c>
      <c r="F56" s="25">
        <f t="shared" si="0"/>
        <v>47.795702495247717</v>
      </c>
      <c r="G56" s="2"/>
    </row>
    <row r="57" spans="1:7" ht="17.25" customHeight="1" x14ac:dyDescent="0.25">
      <c r="A57" s="15"/>
      <c r="B57" s="39" t="s">
        <v>81</v>
      </c>
      <c r="C57" s="31" t="s">
        <v>82</v>
      </c>
      <c r="D57" s="30">
        <v>820600</v>
      </c>
      <c r="E57" s="27">
        <v>410400</v>
      </c>
      <c r="F57" s="25">
        <f t="shared" si="0"/>
        <v>50.012186205215691</v>
      </c>
      <c r="G57" s="2"/>
    </row>
    <row r="58" spans="1:7" ht="15" customHeight="1" x14ac:dyDescent="0.25">
      <c r="A58" s="15"/>
      <c r="B58" s="39" t="s">
        <v>83</v>
      </c>
      <c r="C58" s="31" t="s">
        <v>84</v>
      </c>
      <c r="D58" s="30">
        <v>461800</v>
      </c>
      <c r="E58" s="27">
        <v>231000</v>
      </c>
      <c r="F58" s="25">
        <f t="shared" si="0"/>
        <v>50.021654395842354</v>
      </c>
      <c r="G58" s="2"/>
    </row>
    <row r="59" spans="1:7" ht="29.25" customHeight="1" x14ac:dyDescent="0.25">
      <c r="A59" s="15"/>
      <c r="B59" s="39" t="s">
        <v>85</v>
      </c>
      <c r="C59" s="32" t="s">
        <v>86</v>
      </c>
      <c r="D59" s="30">
        <v>461800</v>
      </c>
      <c r="E59" s="27">
        <v>231000</v>
      </c>
      <c r="F59" s="25">
        <f t="shared" si="0"/>
        <v>50.021654395842354</v>
      </c>
      <c r="G59" s="2"/>
    </row>
    <row r="60" spans="1:7" ht="25.5" customHeight="1" x14ac:dyDescent="0.25">
      <c r="A60" s="15"/>
      <c r="B60" s="40" t="s">
        <v>87</v>
      </c>
      <c r="C60" s="26" t="s">
        <v>88</v>
      </c>
      <c r="D60" s="27">
        <v>358800</v>
      </c>
      <c r="E60" s="27">
        <v>179400</v>
      </c>
      <c r="F60" s="25">
        <f t="shared" si="0"/>
        <v>50</v>
      </c>
      <c r="G60" s="2"/>
    </row>
    <row r="61" spans="1:7" ht="26.25" customHeight="1" x14ac:dyDescent="0.25">
      <c r="A61" s="15"/>
      <c r="B61" s="38" t="s">
        <v>89</v>
      </c>
      <c r="C61" s="26" t="s">
        <v>90</v>
      </c>
      <c r="D61" s="27">
        <v>358800</v>
      </c>
      <c r="E61" s="27">
        <v>179400</v>
      </c>
      <c r="F61" s="25">
        <f t="shared" si="0"/>
        <v>50</v>
      </c>
      <c r="G61" s="2"/>
    </row>
    <row r="62" spans="1:7" ht="15.75" customHeight="1" x14ac:dyDescent="0.25">
      <c r="A62" s="15"/>
      <c r="B62" s="38" t="s">
        <v>91</v>
      </c>
      <c r="C62" s="26" t="s">
        <v>92</v>
      </c>
      <c r="D62" s="27">
        <v>90300</v>
      </c>
      <c r="E62" s="27">
        <v>37432.480000000003</v>
      </c>
      <c r="F62" s="25">
        <f t="shared" si="0"/>
        <v>41.45346622369879</v>
      </c>
      <c r="G62" s="2"/>
    </row>
    <row r="63" spans="1:7" ht="27.75" customHeight="1" x14ac:dyDescent="0.25">
      <c r="A63" s="15"/>
      <c r="B63" s="38" t="s">
        <v>93</v>
      </c>
      <c r="C63" s="26" t="s">
        <v>94</v>
      </c>
      <c r="D63" s="27">
        <v>500</v>
      </c>
      <c r="E63" s="27" t="s">
        <v>7</v>
      </c>
      <c r="F63" s="21">
        <v>0</v>
      </c>
      <c r="G63" s="2"/>
    </row>
    <row r="64" spans="1:7" ht="27" customHeight="1" x14ac:dyDescent="0.25">
      <c r="A64" s="15"/>
      <c r="B64" s="38" t="s">
        <v>95</v>
      </c>
      <c r="C64" s="26" t="s">
        <v>96</v>
      </c>
      <c r="D64" s="27">
        <v>500</v>
      </c>
      <c r="E64" s="27" t="s">
        <v>7</v>
      </c>
      <c r="F64" s="25">
        <v>0</v>
      </c>
      <c r="G64" s="2"/>
    </row>
    <row r="65" spans="1:7" ht="27.75" customHeight="1" x14ac:dyDescent="0.25">
      <c r="A65" s="15"/>
      <c r="B65" s="38" t="s">
        <v>97</v>
      </c>
      <c r="C65" s="26" t="s">
        <v>98</v>
      </c>
      <c r="D65" s="27">
        <v>89800</v>
      </c>
      <c r="E65" s="27">
        <v>37432.480000000003</v>
      </c>
      <c r="F65" s="25">
        <f t="shared" si="0"/>
        <v>41.68427616926504</v>
      </c>
      <c r="G65" s="2"/>
    </row>
    <row r="66" spans="1:7" ht="38.25" customHeight="1" x14ac:dyDescent="0.25">
      <c r="A66" s="15"/>
      <c r="B66" s="40" t="s">
        <v>99</v>
      </c>
      <c r="C66" s="26" t="s">
        <v>100</v>
      </c>
      <c r="D66" s="27">
        <v>89800</v>
      </c>
      <c r="E66" s="27">
        <v>37432.480000000003</v>
      </c>
      <c r="F66" s="25">
        <f t="shared" si="0"/>
        <v>41.68427616926504</v>
      </c>
      <c r="G66" s="2"/>
    </row>
    <row r="67" spans="1:7" x14ac:dyDescent="0.25">
      <c r="A67" s="15"/>
      <c r="B67" s="38" t="s">
        <v>101</v>
      </c>
      <c r="C67" s="26" t="s">
        <v>102</v>
      </c>
      <c r="D67" s="27">
        <v>335870</v>
      </c>
      <c r="E67" s="27">
        <v>148070</v>
      </c>
      <c r="F67" s="33">
        <f t="shared" si="0"/>
        <v>44.085509274421653</v>
      </c>
      <c r="G67" s="2"/>
    </row>
    <row r="68" spans="1:7" ht="39" customHeight="1" x14ac:dyDescent="0.25">
      <c r="A68" s="15"/>
      <c r="B68" s="38" t="s">
        <v>103</v>
      </c>
      <c r="C68" s="26" t="s">
        <v>104</v>
      </c>
      <c r="D68" s="27">
        <v>304000</v>
      </c>
      <c r="E68" s="27">
        <v>116200</v>
      </c>
      <c r="F68" s="21">
        <f t="shared" si="0"/>
        <v>38.223684210526315</v>
      </c>
      <c r="G68" s="2"/>
    </row>
    <row r="69" spans="1:7" ht="38.25" customHeight="1" x14ac:dyDescent="0.25">
      <c r="A69" s="15"/>
      <c r="B69" s="38" t="s">
        <v>105</v>
      </c>
      <c r="C69" s="26" t="s">
        <v>106</v>
      </c>
      <c r="D69" s="27">
        <v>304000</v>
      </c>
      <c r="E69" s="27">
        <v>116200</v>
      </c>
      <c r="F69" s="25">
        <f t="shared" si="0"/>
        <v>38.223684210526315</v>
      </c>
      <c r="G69" s="2"/>
    </row>
    <row r="70" spans="1:7" ht="14.25" customHeight="1" x14ac:dyDescent="0.25">
      <c r="A70" s="15"/>
      <c r="B70" s="38" t="s">
        <v>107</v>
      </c>
      <c r="C70" s="26" t="s">
        <v>108</v>
      </c>
      <c r="D70" s="27">
        <v>31870</v>
      </c>
      <c r="E70" s="27">
        <v>31870</v>
      </c>
      <c r="F70" s="25">
        <f t="shared" si="0"/>
        <v>100</v>
      </c>
      <c r="G70" s="2"/>
    </row>
    <row r="71" spans="1:7" ht="17.25" customHeight="1" thickBot="1" x14ac:dyDescent="0.3">
      <c r="A71" s="15"/>
      <c r="B71" s="41" t="s">
        <v>109</v>
      </c>
      <c r="C71" s="28" t="s">
        <v>110</v>
      </c>
      <c r="D71" s="34">
        <v>31870</v>
      </c>
      <c r="E71" s="34">
        <v>31870</v>
      </c>
      <c r="F71" s="35">
        <f t="shared" si="0"/>
        <v>100</v>
      </c>
      <c r="G71" s="2"/>
    </row>
    <row r="72" spans="1:7" x14ac:dyDescent="0.25">
      <c r="B72" s="16"/>
      <c r="C72" s="16"/>
      <c r="D72" s="16"/>
      <c r="E72" s="16"/>
    </row>
  </sheetData>
  <mergeCells count="14">
    <mergeCell ref="C6:F6"/>
    <mergeCell ref="B8:F8"/>
    <mergeCell ref="B10:F10"/>
    <mergeCell ref="E12:E16"/>
    <mergeCell ref="F12:F16"/>
    <mergeCell ref="B12:B16"/>
    <mergeCell ref="B11:F11"/>
    <mergeCell ref="C12:C16"/>
    <mergeCell ref="D12:D16"/>
    <mergeCell ref="D1:F1"/>
    <mergeCell ref="D2:F2"/>
    <mergeCell ref="C3:F3"/>
    <mergeCell ref="C4:F4"/>
    <mergeCell ref="C5:F5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opLeftCell="A70" zoomScaleNormal="100" zoomScaleSheetLayoutView="100" workbookViewId="0">
      <selection activeCell="F4" sqref="F4:F9"/>
    </sheetView>
  </sheetViews>
  <sheetFormatPr defaultRowHeight="15" x14ac:dyDescent="0.25"/>
  <cols>
    <col min="1" max="1" width="0.7109375" style="1" customWidth="1"/>
    <col min="2" max="2" width="71.28515625" style="1" customWidth="1"/>
    <col min="3" max="3" width="21.28515625" style="1" customWidth="1"/>
    <col min="4" max="4" width="11.42578125" style="1" customWidth="1"/>
    <col min="5" max="5" width="10.28515625" style="1" customWidth="1"/>
    <col min="6" max="6" width="11.28515625" style="1" customWidth="1"/>
    <col min="7" max="7" width="9.140625" style="1" customWidth="1"/>
    <col min="8" max="16384" width="9.140625" style="1"/>
  </cols>
  <sheetData>
    <row r="1" spans="1:7" ht="15" customHeight="1" x14ac:dyDescent="0.25">
      <c r="B1" s="2"/>
      <c r="C1" s="2"/>
      <c r="D1" s="2"/>
      <c r="E1" s="2"/>
      <c r="F1" s="2"/>
      <c r="G1" s="2"/>
    </row>
    <row r="2" spans="1:7" ht="14.1" customHeight="1" x14ac:dyDescent="0.25">
      <c r="B2" s="116" t="s">
        <v>111</v>
      </c>
      <c r="C2" s="117"/>
      <c r="D2" s="117"/>
      <c r="E2" s="117"/>
      <c r="F2" s="3"/>
      <c r="G2" s="2"/>
    </row>
    <row r="3" spans="1:7" ht="12.95" customHeight="1" thickBot="1" x14ac:dyDescent="0.3">
      <c r="B3" s="4"/>
      <c r="C3" s="4"/>
      <c r="D3" s="4"/>
      <c r="E3" s="4"/>
      <c r="F3" s="4"/>
      <c r="G3" s="2"/>
    </row>
    <row r="4" spans="1:7" ht="12" customHeight="1" x14ac:dyDescent="0.25">
      <c r="B4" s="118" t="s">
        <v>1</v>
      </c>
      <c r="C4" s="112" t="s">
        <v>112</v>
      </c>
      <c r="D4" s="120" t="s">
        <v>272</v>
      </c>
      <c r="E4" s="122" t="s">
        <v>3</v>
      </c>
      <c r="F4" s="124" t="s">
        <v>273</v>
      </c>
      <c r="G4" s="2"/>
    </row>
    <row r="5" spans="1:7" ht="9.75" customHeight="1" x14ac:dyDescent="0.25">
      <c r="B5" s="119"/>
      <c r="C5" s="113"/>
      <c r="D5" s="121"/>
      <c r="E5" s="123"/>
      <c r="F5" s="125"/>
      <c r="G5" s="2"/>
    </row>
    <row r="6" spans="1:7" ht="11.25" customHeight="1" x14ac:dyDescent="0.25">
      <c r="B6" s="119"/>
      <c r="C6" s="113"/>
      <c r="D6" s="121"/>
      <c r="E6" s="123"/>
      <c r="F6" s="125"/>
      <c r="G6" s="2"/>
    </row>
    <row r="7" spans="1:7" ht="3.75" customHeight="1" x14ac:dyDescent="0.25">
      <c r="B7" s="119"/>
      <c r="C7" s="113"/>
      <c r="D7" s="121"/>
      <c r="E7" s="123"/>
      <c r="F7" s="125"/>
      <c r="G7" s="2"/>
    </row>
    <row r="8" spans="1:7" ht="10.5" hidden="1" customHeight="1" x14ac:dyDescent="0.25">
      <c r="B8" s="119"/>
      <c r="C8" s="113"/>
      <c r="D8" s="121"/>
      <c r="E8" s="123"/>
      <c r="F8" s="125"/>
      <c r="G8" s="2"/>
    </row>
    <row r="9" spans="1:7" ht="9" hidden="1" customHeight="1" x14ac:dyDescent="0.25">
      <c r="B9" s="119"/>
      <c r="C9" s="113"/>
      <c r="D9" s="121"/>
      <c r="E9" s="123"/>
      <c r="F9" s="125"/>
      <c r="G9" s="2"/>
    </row>
    <row r="10" spans="1:7" ht="12.95" customHeight="1" x14ac:dyDescent="0.25">
      <c r="A10" s="15"/>
      <c r="B10" s="42">
        <v>1</v>
      </c>
      <c r="C10" s="75">
        <v>2</v>
      </c>
      <c r="D10" s="43" t="s">
        <v>274</v>
      </c>
      <c r="E10" s="43" t="s">
        <v>4</v>
      </c>
      <c r="F10" s="14">
        <v>5</v>
      </c>
      <c r="G10" s="2"/>
    </row>
    <row r="11" spans="1:7" ht="15" customHeight="1" x14ac:dyDescent="0.25">
      <c r="A11" s="15"/>
      <c r="B11" s="74" t="s">
        <v>113</v>
      </c>
      <c r="C11" s="76" t="s">
        <v>114</v>
      </c>
      <c r="D11" s="77">
        <v>2421968.8199999998</v>
      </c>
      <c r="E11" s="77">
        <v>954284.41</v>
      </c>
      <c r="F11" s="63">
        <f>E11/D11*100</f>
        <v>39.401184776606669</v>
      </c>
      <c r="G11" s="2"/>
    </row>
    <row r="12" spans="1:7" ht="15" customHeight="1" x14ac:dyDescent="0.25">
      <c r="A12" s="15"/>
      <c r="B12" s="78" t="s">
        <v>8</v>
      </c>
      <c r="C12" s="70"/>
      <c r="D12" s="67"/>
      <c r="E12" s="44"/>
      <c r="F12" s="62"/>
      <c r="G12" s="2"/>
    </row>
    <row r="13" spans="1:7" x14ac:dyDescent="0.25">
      <c r="A13" s="15"/>
      <c r="B13" s="79" t="s">
        <v>115</v>
      </c>
      <c r="C13" s="71" t="s">
        <v>116</v>
      </c>
      <c r="D13" s="68">
        <v>397800</v>
      </c>
      <c r="E13" s="66">
        <v>181837.74</v>
      </c>
      <c r="F13" s="62">
        <f t="shared" ref="F13:F71" si="0">E13/D13*100</f>
        <v>45.710844645550523</v>
      </c>
      <c r="G13" s="2"/>
    </row>
    <row r="14" spans="1:7" ht="36" x14ac:dyDescent="0.25">
      <c r="A14" s="15"/>
      <c r="B14" s="80" t="s">
        <v>117</v>
      </c>
      <c r="C14" s="72" t="s">
        <v>118</v>
      </c>
      <c r="D14" s="69">
        <v>397800</v>
      </c>
      <c r="E14" s="46">
        <v>181837.74</v>
      </c>
      <c r="F14" s="62">
        <f t="shared" si="0"/>
        <v>45.710844645550523</v>
      </c>
      <c r="G14" s="2"/>
    </row>
    <row r="15" spans="1:7" x14ac:dyDescent="0.25">
      <c r="A15" s="15"/>
      <c r="B15" s="80" t="s">
        <v>119</v>
      </c>
      <c r="C15" s="72" t="s">
        <v>120</v>
      </c>
      <c r="D15" s="69">
        <v>397800</v>
      </c>
      <c r="E15" s="46">
        <v>181837.74</v>
      </c>
      <c r="F15" s="62">
        <f t="shared" si="0"/>
        <v>45.710844645550523</v>
      </c>
      <c r="G15" s="2"/>
    </row>
    <row r="16" spans="1:7" x14ac:dyDescent="0.25">
      <c r="A16" s="15"/>
      <c r="B16" s="80" t="s">
        <v>121</v>
      </c>
      <c r="C16" s="72" t="s">
        <v>122</v>
      </c>
      <c r="D16" s="69">
        <v>305600</v>
      </c>
      <c r="E16" s="46">
        <v>121600.1</v>
      </c>
      <c r="F16" s="62">
        <f t="shared" si="0"/>
        <v>39.790608638743457</v>
      </c>
      <c r="G16" s="2"/>
    </row>
    <row r="17" spans="1:7" ht="26.25" customHeight="1" x14ac:dyDescent="0.25">
      <c r="A17" s="15"/>
      <c r="B17" s="81" t="s">
        <v>123</v>
      </c>
      <c r="C17" s="73" t="s">
        <v>124</v>
      </c>
      <c r="D17" s="69">
        <v>92200</v>
      </c>
      <c r="E17" s="46">
        <v>60237.64</v>
      </c>
      <c r="F17" s="63">
        <f t="shared" si="0"/>
        <v>65.333665943600877</v>
      </c>
      <c r="G17" s="2"/>
    </row>
    <row r="18" spans="1:7" ht="24" x14ac:dyDescent="0.25">
      <c r="A18" s="15"/>
      <c r="B18" s="61" t="s">
        <v>125</v>
      </c>
      <c r="C18" s="58" t="s">
        <v>126</v>
      </c>
      <c r="D18" s="46">
        <v>624600</v>
      </c>
      <c r="E18" s="46">
        <v>292836.34000000003</v>
      </c>
      <c r="F18" s="62">
        <f t="shared" si="0"/>
        <v>46.883820044828695</v>
      </c>
      <c r="G18" s="2"/>
    </row>
    <row r="19" spans="1:7" ht="36" x14ac:dyDescent="0.25">
      <c r="A19" s="15"/>
      <c r="B19" s="61" t="s">
        <v>117</v>
      </c>
      <c r="C19" s="58" t="s">
        <v>127</v>
      </c>
      <c r="D19" s="46">
        <v>624600</v>
      </c>
      <c r="E19" s="46">
        <v>292836.34000000003</v>
      </c>
      <c r="F19" s="64">
        <f t="shared" si="0"/>
        <v>46.883820044828695</v>
      </c>
      <c r="G19" s="2"/>
    </row>
    <row r="20" spans="1:7" x14ac:dyDescent="0.25">
      <c r="A20" s="15"/>
      <c r="B20" s="61" t="s">
        <v>119</v>
      </c>
      <c r="C20" s="58" t="s">
        <v>128</v>
      </c>
      <c r="D20" s="46">
        <v>624600</v>
      </c>
      <c r="E20" s="46">
        <v>292836.34000000003</v>
      </c>
      <c r="F20" s="63">
        <f t="shared" si="0"/>
        <v>46.883820044828695</v>
      </c>
      <c r="G20" s="2"/>
    </row>
    <row r="21" spans="1:7" x14ac:dyDescent="0.25">
      <c r="A21" s="15"/>
      <c r="B21" s="61" t="s">
        <v>121</v>
      </c>
      <c r="C21" s="58" t="s">
        <v>129</v>
      </c>
      <c r="D21" s="46">
        <v>479700</v>
      </c>
      <c r="E21" s="46">
        <v>224006.54</v>
      </c>
      <c r="F21" s="62">
        <f t="shared" si="0"/>
        <v>46.697214925995418</v>
      </c>
      <c r="G21" s="2"/>
    </row>
    <row r="22" spans="1:7" ht="26.25" customHeight="1" x14ac:dyDescent="0.25">
      <c r="A22" s="15"/>
      <c r="B22" s="61" t="s">
        <v>123</v>
      </c>
      <c r="C22" s="58" t="s">
        <v>130</v>
      </c>
      <c r="D22" s="46">
        <v>144900</v>
      </c>
      <c r="E22" s="46">
        <v>68829.8</v>
      </c>
      <c r="F22" s="62">
        <f t="shared" si="0"/>
        <v>47.501587301587307</v>
      </c>
      <c r="G22" s="2"/>
    </row>
    <row r="23" spans="1:7" ht="24" x14ac:dyDescent="0.25">
      <c r="A23" s="15"/>
      <c r="B23" s="61" t="s">
        <v>131</v>
      </c>
      <c r="C23" s="58" t="s">
        <v>132</v>
      </c>
      <c r="D23" s="46">
        <v>283734.76</v>
      </c>
      <c r="E23" s="46">
        <v>23072.06</v>
      </c>
      <c r="F23" s="62">
        <f t="shared" si="0"/>
        <v>8.131559206915643</v>
      </c>
      <c r="G23" s="2"/>
    </row>
    <row r="24" spans="1:7" ht="24" x14ac:dyDescent="0.25">
      <c r="A24" s="15"/>
      <c r="B24" s="60" t="s">
        <v>133</v>
      </c>
      <c r="C24" s="58" t="s">
        <v>134</v>
      </c>
      <c r="D24" s="46">
        <v>279531.03999999998</v>
      </c>
      <c r="E24" s="46">
        <v>19563.34</v>
      </c>
      <c r="F24" s="62">
        <f t="shared" si="0"/>
        <v>6.9986288463706927</v>
      </c>
      <c r="G24" s="2"/>
    </row>
    <row r="25" spans="1:7" ht="24" x14ac:dyDescent="0.25">
      <c r="A25" s="15"/>
      <c r="B25" s="61" t="s">
        <v>135</v>
      </c>
      <c r="C25" s="58" t="s">
        <v>136</v>
      </c>
      <c r="D25" s="46">
        <v>279531.03999999998</v>
      </c>
      <c r="E25" s="46">
        <v>19563.34</v>
      </c>
      <c r="F25" s="62">
        <f t="shared" si="0"/>
        <v>6.9986288463706927</v>
      </c>
      <c r="G25" s="2"/>
    </row>
    <row r="26" spans="1:7" x14ac:dyDescent="0.25">
      <c r="A26" s="15"/>
      <c r="B26" s="61" t="s">
        <v>137</v>
      </c>
      <c r="C26" s="58" t="s">
        <v>138</v>
      </c>
      <c r="D26" s="46">
        <v>279531.03999999998</v>
      </c>
      <c r="E26" s="46">
        <v>19563.34</v>
      </c>
      <c r="F26" s="62">
        <f t="shared" si="0"/>
        <v>6.9986288463706927</v>
      </c>
      <c r="G26" s="2"/>
    </row>
    <row r="27" spans="1:7" x14ac:dyDescent="0.25">
      <c r="A27" s="15"/>
      <c r="B27" s="61" t="s">
        <v>139</v>
      </c>
      <c r="C27" s="58" t="s">
        <v>140</v>
      </c>
      <c r="D27" s="46">
        <v>4203.72</v>
      </c>
      <c r="E27" s="46">
        <v>3508.72</v>
      </c>
      <c r="F27" s="62">
        <f t="shared" si="0"/>
        <v>83.467024445015355</v>
      </c>
      <c r="G27" s="2"/>
    </row>
    <row r="28" spans="1:7" x14ac:dyDescent="0.25">
      <c r="A28" s="15"/>
      <c r="B28" s="61" t="s">
        <v>141</v>
      </c>
      <c r="C28" s="58" t="s">
        <v>142</v>
      </c>
      <c r="D28" s="46">
        <v>4203.72</v>
      </c>
      <c r="E28" s="46">
        <v>3508.72</v>
      </c>
      <c r="F28" s="62">
        <f t="shared" si="0"/>
        <v>83.467024445015355</v>
      </c>
      <c r="G28" s="2"/>
    </row>
    <row r="29" spans="1:7" x14ac:dyDescent="0.25">
      <c r="A29" s="15"/>
      <c r="B29" s="61" t="s">
        <v>143</v>
      </c>
      <c r="C29" s="58" t="s">
        <v>144</v>
      </c>
      <c r="D29" s="46">
        <v>1900</v>
      </c>
      <c r="E29" s="46">
        <v>1246</v>
      </c>
      <c r="F29" s="62">
        <f t="shared" si="0"/>
        <v>65.578947368421041</v>
      </c>
      <c r="G29" s="2"/>
    </row>
    <row r="30" spans="1:7" x14ac:dyDescent="0.25">
      <c r="A30" s="15"/>
      <c r="B30" s="60" t="s">
        <v>145</v>
      </c>
      <c r="C30" s="58" t="s">
        <v>146</v>
      </c>
      <c r="D30" s="46">
        <v>1600</v>
      </c>
      <c r="E30" s="46">
        <v>1559</v>
      </c>
      <c r="F30" s="62">
        <f t="shared" si="0"/>
        <v>97.4375</v>
      </c>
      <c r="G30" s="2"/>
    </row>
    <row r="31" spans="1:7" x14ac:dyDescent="0.25">
      <c r="A31" s="15"/>
      <c r="B31" s="61" t="s">
        <v>147</v>
      </c>
      <c r="C31" s="58" t="s">
        <v>148</v>
      </c>
      <c r="D31" s="46">
        <v>703.72</v>
      </c>
      <c r="E31" s="46">
        <v>703.72</v>
      </c>
      <c r="F31" s="62">
        <f t="shared" si="0"/>
        <v>100</v>
      </c>
      <c r="G31" s="2"/>
    </row>
    <row r="32" spans="1:7" ht="48" x14ac:dyDescent="0.25">
      <c r="A32" s="15"/>
      <c r="B32" s="61" t="s">
        <v>149</v>
      </c>
      <c r="C32" s="58" t="s">
        <v>150</v>
      </c>
      <c r="D32" s="46">
        <v>16100</v>
      </c>
      <c r="E32" s="46" t="s">
        <v>7</v>
      </c>
      <c r="F32" s="62">
        <v>0</v>
      </c>
      <c r="G32" s="2"/>
    </row>
    <row r="33" spans="1:7" x14ac:dyDescent="0.25">
      <c r="A33" s="15"/>
      <c r="B33" s="61" t="s">
        <v>151</v>
      </c>
      <c r="C33" s="58" t="s">
        <v>152</v>
      </c>
      <c r="D33" s="46">
        <v>16100</v>
      </c>
      <c r="E33" s="46" t="s">
        <v>7</v>
      </c>
      <c r="F33" s="62">
        <v>0</v>
      </c>
      <c r="G33" s="2"/>
    </row>
    <row r="34" spans="1:7" x14ac:dyDescent="0.25">
      <c r="A34" s="15"/>
      <c r="B34" s="61" t="s">
        <v>101</v>
      </c>
      <c r="C34" s="58" t="s">
        <v>153</v>
      </c>
      <c r="D34" s="46">
        <v>16100</v>
      </c>
      <c r="E34" s="46" t="s">
        <v>7</v>
      </c>
      <c r="F34" s="62">
        <v>0</v>
      </c>
      <c r="G34" s="2"/>
    </row>
    <row r="35" spans="1:7" ht="26.25" customHeight="1" x14ac:dyDescent="0.25">
      <c r="A35" s="15"/>
      <c r="B35" s="61" t="s">
        <v>154</v>
      </c>
      <c r="C35" s="58" t="s">
        <v>155</v>
      </c>
      <c r="D35" s="46">
        <v>500</v>
      </c>
      <c r="E35" s="46" t="s">
        <v>7</v>
      </c>
      <c r="F35" s="62">
        <v>0</v>
      </c>
      <c r="G35" s="2"/>
    </row>
    <row r="36" spans="1:7" ht="24" x14ac:dyDescent="0.25">
      <c r="A36" s="15"/>
      <c r="B36" s="60" t="s">
        <v>133</v>
      </c>
      <c r="C36" s="58" t="s">
        <v>156</v>
      </c>
      <c r="D36" s="46">
        <v>500</v>
      </c>
      <c r="E36" s="46" t="s">
        <v>7</v>
      </c>
      <c r="F36" s="62">
        <v>0</v>
      </c>
      <c r="G36" s="2"/>
    </row>
    <row r="37" spans="1:7" ht="24" x14ac:dyDescent="0.25">
      <c r="A37" s="15"/>
      <c r="B37" s="61" t="s">
        <v>135</v>
      </c>
      <c r="C37" s="58" t="s">
        <v>157</v>
      </c>
      <c r="D37" s="46">
        <v>500</v>
      </c>
      <c r="E37" s="46" t="s">
        <v>7</v>
      </c>
      <c r="F37" s="62">
        <v>0</v>
      </c>
      <c r="G37" s="2"/>
    </row>
    <row r="38" spans="1:7" x14ac:dyDescent="0.25">
      <c r="A38" s="15"/>
      <c r="B38" s="61" t="s">
        <v>137</v>
      </c>
      <c r="C38" s="58" t="s">
        <v>158</v>
      </c>
      <c r="D38" s="46">
        <v>500</v>
      </c>
      <c r="E38" s="46" t="s">
        <v>7</v>
      </c>
      <c r="F38" s="62">
        <v>0</v>
      </c>
      <c r="G38" s="2"/>
    </row>
    <row r="39" spans="1:7" x14ac:dyDescent="0.25">
      <c r="A39" s="15"/>
      <c r="B39" s="61" t="s">
        <v>159</v>
      </c>
      <c r="C39" s="58" t="s">
        <v>160</v>
      </c>
      <c r="D39" s="46">
        <v>4680</v>
      </c>
      <c r="E39" s="46" t="s">
        <v>7</v>
      </c>
      <c r="F39" s="62">
        <v>0</v>
      </c>
      <c r="G39" s="2"/>
    </row>
    <row r="40" spans="1:7" x14ac:dyDescent="0.25">
      <c r="A40" s="15"/>
      <c r="B40" s="61" t="s">
        <v>139</v>
      </c>
      <c r="C40" s="58" t="s">
        <v>161</v>
      </c>
      <c r="D40" s="46">
        <v>4680</v>
      </c>
      <c r="E40" s="46" t="s">
        <v>7</v>
      </c>
      <c r="F40" s="63">
        <v>0</v>
      </c>
      <c r="G40" s="2"/>
    </row>
    <row r="41" spans="1:7" x14ac:dyDescent="0.25">
      <c r="A41" s="15"/>
      <c r="B41" s="61" t="s">
        <v>162</v>
      </c>
      <c r="C41" s="58" t="s">
        <v>163</v>
      </c>
      <c r="D41" s="46">
        <v>4680</v>
      </c>
      <c r="E41" s="46" t="s">
        <v>7</v>
      </c>
      <c r="F41" s="62">
        <v>0</v>
      </c>
      <c r="G41" s="2"/>
    </row>
    <row r="42" spans="1:7" ht="24" x14ac:dyDescent="0.25">
      <c r="A42" s="15"/>
      <c r="B42" s="60" t="s">
        <v>164</v>
      </c>
      <c r="C42" s="58" t="s">
        <v>165</v>
      </c>
      <c r="D42" s="46">
        <v>89800</v>
      </c>
      <c r="E42" s="46">
        <v>37432.480000000003</v>
      </c>
      <c r="F42" s="63">
        <f t="shared" si="0"/>
        <v>41.68427616926504</v>
      </c>
      <c r="G42" s="2"/>
    </row>
    <row r="43" spans="1:7" ht="36" x14ac:dyDescent="0.25">
      <c r="A43" s="15"/>
      <c r="B43" s="61" t="s">
        <v>117</v>
      </c>
      <c r="C43" s="58" t="s">
        <v>166</v>
      </c>
      <c r="D43" s="46">
        <v>89800</v>
      </c>
      <c r="E43" s="46">
        <v>37432.480000000003</v>
      </c>
      <c r="F43" s="62">
        <f t="shared" si="0"/>
        <v>41.68427616926504</v>
      </c>
      <c r="G43" s="2"/>
    </row>
    <row r="44" spans="1:7" x14ac:dyDescent="0.25">
      <c r="A44" s="15"/>
      <c r="B44" s="61" t="s">
        <v>119</v>
      </c>
      <c r="C44" s="58" t="s">
        <v>167</v>
      </c>
      <c r="D44" s="46">
        <v>89800</v>
      </c>
      <c r="E44" s="46">
        <v>37432.480000000003</v>
      </c>
      <c r="F44" s="63">
        <f t="shared" si="0"/>
        <v>41.68427616926504</v>
      </c>
      <c r="G44" s="2"/>
    </row>
    <row r="45" spans="1:7" x14ac:dyDescent="0.25">
      <c r="A45" s="15"/>
      <c r="B45" s="61" t="s">
        <v>121</v>
      </c>
      <c r="C45" s="58" t="s">
        <v>168</v>
      </c>
      <c r="D45" s="46">
        <v>69000</v>
      </c>
      <c r="E45" s="46">
        <v>28750</v>
      </c>
      <c r="F45" s="62">
        <f t="shared" si="0"/>
        <v>41.666666666666671</v>
      </c>
      <c r="G45" s="2"/>
    </row>
    <row r="46" spans="1:7" ht="26.25" customHeight="1" x14ac:dyDescent="0.25">
      <c r="A46" s="15"/>
      <c r="B46" s="61" t="s">
        <v>123</v>
      </c>
      <c r="C46" s="58" t="s">
        <v>169</v>
      </c>
      <c r="D46" s="46">
        <v>20800</v>
      </c>
      <c r="E46" s="46">
        <v>8682.48</v>
      </c>
      <c r="F46" s="62">
        <f t="shared" si="0"/>
        <v>41.742692307692302</v>
      </c>
      <c r="G46" s="2"/>
    </row>
    <row r="47" spans="1:7" x14ac:dyDescent="0.25">
      <c r="A47" s="15"/>
      <c r="B47" s="61" t="s">
        <v>159</v>
      </c>
      <c r="C47" s="58" t="s">
        <v>170</v>
      </c>
      <c r="D47" s="46">
        <v>320</v>
      </c>
      <c r="E47" s="46">
        <v>320</v>
      </c>
      <c r="F47" s="62">
        <f t="shared" si="0"/>
        <v>100</v>
      </c>
      <c r="G47" s="2"/>
    </row>
    <row r="48" spans="1:7" ht="24" x14ac:dyDescent="0.25">
      <c r="A48" s="15"/>
      <c r="B48" s="61" t="s">
        <v>133</v>
      </c>
      <c r="C48" s="58" t="s">
        <v>171</v>
      </c>
      <c r="D48" s="46">
        <v>320</v>
      </c>
      <c r="E48" s="46">
        <v>320</v>
      </c>
      <c r="F48" s="62">
        <f t="shared" si="0"/>
        <v>100</v>
      </c>
      <c r="G48" s="2"/>
    </row>
    <row r="49" spans="1:7" ht="24" x14ac:dyDescent="0.25">
      <c r="A49" s="15"/>
      <c r="B49" s="61" t="s">
        <v>135</v>
      </c>
      <c r="C49" s="58" t="s">
        <v>172</v>
      </c>
      <c r="D49" s="46">
        <v>320</v>
      </c>
      <c r="E49" s="46">
        <v>320</v>
      </c>
      <c r="F49" s="62">
        <f t="shared" si="0"/>
        <v>100</v>
      </c>
      <c r="G49" s="2"/>
    </row>
    <row r="50" spans="1:7" x14ac:dyDescent="0.25">
      <c r="A50" s="15"/>
      <c r="B50" s="61" t="s">
        <v>137</v>
      </c>
      <c r="C50" s="58" t="s">
        <v>173</v>
      </c>
      <c r="D50" s="46">
        <v>320</v>
      </c>
      <c r="E50" s="46">
        <v>320</v>
      </c>
      <c r="F50" s="62">
        <f t="shared" si="0"/>
        <v>100</v>
      </c>
      <c r="G50" s="2"/>
    </row>
    <row r="51" spans="1:7" ht="24" x14ac:dyDescent="0.25">
      <c r="A51" s="15"/>
      <c r="B51" s="60" t="s">
        <v>174</v>
      </c>
      <c r="C51" s="58" t="s">
        <v>175</v>
      </c>
      <c r="D51" s="46">
        <v>31870</v>
      </c>
      <c r="E51" s="46">
        <v>31870</v>
      </c>
      <c r="F51" s="63">
        <f t="shared" si="0"/>
        <v>100</v>
      </c>
      <c r="G51" s="2"/>
    </row>
    <row r="52" spans="1:7" ht="24" x14ac:dyDescent="0.25">
      <c r="A52" s="15"/>
      <c r="B52" s="61" t="s">
        <v>133</v>
      </c>
      <c r="C52" s="58" t="s">
        <v>176</v>
      </c>
      <c r="D52" s="46">
        <v>31870</v>
      </c>
      <c r="E52" s="46">
        <v>31870</v>
      </c>
      <c r="F52" s="65">
        <f t="shared" si="0"/>
        <v>100</v>
      </c>
      <c r="G52" s="2"/>
    </row>
    <row r="53" spans="1:7" ht="24" x14ac:dyDescent="0.25">
      <c r="A53" s="15"/>
      <c r="B53" s="61" t="s">
        <v>135</v>
      </c>
      <c r="C53" s="58" t="s">
        <v>177</v>
      </c>
      <c r="D53" s="46">
        <v>31870</v>
      </c>
      <c r="E53" s="46">
        <v>31870</v>
      </c>
      <c r="F53" s="65">
        <f t="shared" si="0"/>
        <v>100</v>
      </c>
      <c r="G53" s="2"/>
    </row>
    <row r="54" spans="1:7" x14ac:dyDescent="0.25">
      <c r="A54" s="15"/>
      <c r="B54" s="61" t="s">
        <v>137</v>
      </c>
      <c r="C54" s="58" t="s">
        <v>178</v>
      </c>
      <c r="D54" s="46">
        <v>31870</v>
      </c>
      <c r="E54" s="46">
        <v>31870</v>
      </c>
      <c r="F54" s="65">
        <f t="shared" si="0"/>
        <v>100</v>
      </c>
      <c r="G54" s="2"/>
    </row>
    <row r="55" spans="1:7" x14ac:dyDescent="0.25">
      <c r="A55" s="15"/>
      <c r="B55" s="61" t="s">
        <v>179</v>
      </c>
      <c r="C55" s="58" t="s">
        <v>180</v>
      </c>
      <c r="D55" s="46">
        <v>449616.03</v>
      </c>
      <c r="E55" s="46">
        <v>136336.4</v>
      </c>
      <c r="F55" s="62">
        <f t="shared" si="0"/>
        <v>30.322851255992806</v>
      </c>
      <c r="G55" s="2"/>
    </row>
    <row r="56" spans="1:7" ht="24" x14ac:dyDescent="0.25">
      <c r="A56" s="15"/>
      <c r="B56" s="61" t="s">
        <v>133</v>
      </c>
      <c r="C56" s="58" t="s">
        <v>181</v>
      </c>
      <c r="D56" s="46">
        <v>449616.03</v>
      </c>
      <c r="E56" s="46">
        <v>136336.4</v>
      </c>
      <c r="F56" s="63">
        <f t="shared" si="0"/>
        <v>30.322851255992806</v>
      </c>
      <c r="G56" s="2"/>
    </row>
    <row r="57" spans="1:7" ht="24" x14ac:dyDescent="0.25">
      <c r="A57" s="15"/>
      <c r="B57" s="61" t="s">
        <v>135</v>
      </c>
      <c r="C57" s="58" t="s">
        <v>182</v>
      </c>
      <c r="D57" s="46">
        <v>449616.03</v>
      </c>
      <c r="E57" s="46">
        <v>136336.4</v>
      </c>
      <c r="F57" s="65">
        <f t="shared" si="0"/>
        <v>30.322851255992806</v>
      </c>
      <c r="G57" s="2"/>
    </row>
    <row r="58" spans="1:7" x14ac:dyDescent="0.25">
      <c r="A58" s="15"/>
      <c r="B58" s="61" t="s">
        <v>137</v>
      </c>
      <c r="C58" s="58" t="s">
        <v>183</v>
      </c>
      <c r="D58" s="46">
        <v>449616.03</v>
      </c>
      <c r="E58" s="46">
        <v>136336.4</v>
      </c>
      <c r="F58" s="65">
        <f t="shared" si="0"/>
        <v>30.322851255992806</v>
      </c>
      <c r="G58" s="2"/>
    </row>
    <row r="59" spans="1:7" x14ac:dyDescent="0.25">
      <c r="A59" s="15"/>
      <c r="B59" s="61" t="s">
        <v>184</v>
      </c>
      <c r="C59" s="58" t="s">
        <v>185</v>
      </c>
      <c r="D59" s="46">
        <v>68000</v>
      </c>
      <c r="E59" s="46" t="s">
        <v>7</v>
      </c>
      <c r="F59" s="65">
        <v>0</v>
      </c>
      <c r="G59" s="2"/>
    </row>
    <row r="60" spans="1:7" ht="24" x14ac:dyDescent="0.25">
      <c r="A60" s="15"/>
      <c r="B60" s="60" t="s">
        <v>133</v>
      </c>
      <c r="C60" s="58" t="s">
        <v>186</v>
      </c>
      <c r="D60" s="46">
        <v>68000</v>
      </c>
      <c r="E60" s="46" t="s">
        <v>7</v>
      </c>
      <c r="F60" s="62">
        <v>0</v>
      </c>
      <c r="G60" s="2"/>
    </row>
    <row r="61" spans="1:7" ht="24" x14ac:dyDescent="0.25">
      <c r="A61" s="15"/>
      <c r="B61" s="61" t="s">
        <v>135</v>
      </c>
      <c r="C61" s="58" t="s">
        <v>187</v>
      </c>
      <c r="D61" s="46">
        <v>68000</v>
      </c>
      <c r="E61" s="46" t="s">
        <v>7</v>
      </c>
      <c r="F61" s="62">
        <v>0</v>
      </c>
      <c r="G61" s="2"/>
    </row>
    <row r="62" spans="1:7" ht="36" x14ac:dyDescent="0.25">
      <c r="A62" s="15"/>
      <c r="B62" s="61" t="s">
        <v>188</v>
      </c>
      <c r="C62" s="58" t="s">
        <v>189</v>
      </c>
      <c r="D62" s="46">
        <v>68000</v>
      </c>
      <c r="E62" s="46" t="s">
        <v>7</v>
      </c>
      <c r="F62" s="62">
        <v>0</v>
      </c>
      <c r="G62" s="2"/>
    </row>
    <row r="63" spans="1:7" x14ac:dyDescent="0.25">
      <c r="A63" s="15"/>
      <c r="B63" s="61" t="s">
        <v>190</v>
      </c>
      <c r="C63" s="58" t="s">
        <v>191</v>
      </c>
      <c r="D63" s="46">
        <v>2000</v>
      </c>
      <c r="E63" s="46" t="s">
        <v>7</v>
      </c>
      <c r="F63" s="62">
        <v>0</v>
      </c>
      <c r="G63" s="2"/>
    </row>
    <row r="64" spans="1:7" ht="24" x14ac:dyDescent="0.25">
      <c r="A64" s="15"/>
      <c r="B64" s="61" t="s">
        <v>133</v>
      </c>
      <c r="C64" s="58" t="s">
        <v>192</v>
      </c>
      <c r="D64" s="46">
        <v>2000</v>
      </c>
      <c r="E64" s="46" t="s">
        <v>7</v>
      </c>
      <c r="F64" s="64">
        <v>0</v>
      </c>
      <c r="G64" s="2"/>
    </row>
    <row r="65" spans="1:7" ht="24" x14ac:dyDescent="0.25">
      <c r="A65" s="15"/>
      <c r="B65" s="61" t="s">
        <v>135</v>
      </c>
      <c r="C65" s="58" t="s">
        <v>193</v>
      </c>
      <c r="D65" s="46">
        <v>2000</v>
      </c>
      <c r="E65" s="46" t="s">
        <v>7</v>
      </c>
      <c r="F65" s="63">
        <v>0</v>
      </c>
      <c r="G65" s="2"/>
    </row>
    <row r="66" spans="1:7" x14ac:dyDescent="0.25">
      <c r="A66" s="15"/>
      <c r="B66" s="61" t="s">
        <v>137</v>
      </c>
      <c r="C66" s="58" t="s">
        <v>194</v>
      </c>
      <c r="D66" s="46">
        <v>2000</v>
      </c>
      <c r="E66" s="46" t="s">
        <v>7</v>
      </c>
      <c r="F66" s="62">
        <v>0</v>
      </c>
      <c r="G66" s="2"/>
    </row>
    <row r="67" spans="1:7" x14ac:dyDescent="0.25">
      <c r="A67" s="15"/>
      <c r="B67" s="61" t="s">
        <v>195</v>
      </c>
      <c r="C67" s="58" t="s">
        <v>196</v>
      </c>
      <c r="D67" s="46">
        <v>288310.18</v>
      </c>
      <c r="E67" s="46">
        <v>195220.9</v>
      </c>
      <c r="F67" s="62">
        <f t="shared" si="0"/>
        <v>67.712107841630839</v>
      </c>
      <c r="G67" s="2"/>
    </row>
    <row r="68" spans="1:7" ht="24" x14ac:dyDescent="0.25">
      <c r="A68" s="15"/>
      <c r="B68" s="61" t="s">
        <v>133</v>
      </c>
      <c r="C68" s="58" t="s">
        <v>197</v>
      </c>
      <c r="D68" s="46">
        <v>288310.18</v>
      </c>
      <c r="E68" s="46">
        <v>195220.9</v>
      </c>
      <c r="F68" s="62">
        <f t="shared" si="0"/>
        <v>67.712107841630839</v>
      </c>
      <c r="G68" s="2"/>
    </row>
    <row r="69" spans="1:7" ht="24" x14ac:dyDescent="0.25">
      <c r="A69" s="15"/>
      <c r="B69" s="60" t="s">
        <v>135</v>
      </c>
      <c r="C69" s="58" t="s">
        <v>198</v>
      </c>
      <c r="D69" s="46">
        <v>288310.18</v>
      </c>
      <c r="E69" s="46">
        <v>195220.9</v>
      </c>
      <c r="F69" s="63">
        <f t="shared" si="0"/>
        <v>67.712107841630839</v>
      </c>
      <c r="G69" s="2"/>
    </row>
    <row r="70" spans="1:7" x14ac:dyDescent="0.25">
      <c r="A70" s="15"/>
      <c r="B70" s="61" t="s">
        <v>137</v>
      </c>
      <c r="C70" s="58" t="s">
        <v>199</v>
      </c>
      <c r="D70" s="46">
        <v>45909.65</v>
      </c>
      <c r="E70" s="46">
        <v>45909.65</v>
      </c>
      <c r="F70" s="62">
        <f t="shared" si="0"/>
        <v>100</v>
      </c>
      <c r="G70" s="2"/>
    </row>
    <row r="71" spans="1:7" x14ac:dyDescent="0.25">
      <c r="A71" s="15"/>
      <c r="B71" s="61" t="s">
        <v>200</v>
      </c>
      <c r="C71" s="58" t="s">
        <v>201</v>
      </c>
      <c r="D71" s="46">
        <v>242400.53</v>
      </c>
      <c r="E71" s="46">
        <v>149311.25</v>
      </c>
      <c r="F71" s="62">
        <f t="shared" si="0"/>
        <v>61.59691565030819</v>
      </c>
      <c r="G71" s="2"/>
    </row>
    <row r="72" spans="1:7" x14ac:dyDescent="0.25">
      <c r="A72" s="15"/>
      <c r="B72" s="61" t="s">
        <v>202</v>
      </c>
      <c r="C72" s="58" t="s">
        <v>203</v>
      </c>
      <c r="D72" s="46">
        <v>46537.85</v>
      </c>
      <c r="E72" s="46" t="s">
        <v>7</v>
      </c>
      <c r="F72" s="62">
        <v>0</v>
      </c>
      <c r="G72" s="2"/>
    </row>
    <row r="73" spans="1:7" ht="24" x14ac:dyDescent="0.25">
      <c r="A73" s="15"/>
      <c r="B73" s="61" t="s">
        <v>133</v>
      </c>
      <c r="C73" s="58" t="s">
        <v>204</v>
      </c>
      <c r="D73" s="46">
        <v>46537.85</v>
      </c>
      <c r="E73" s="46" t="s">
        <v>7</v>
      </c>
      <c r="F73" s="62">
        <v>0</v>
      </c>
      <c r="G73" s="2"/>
    </row>
    <row r="74" spans="1:7" ht="24" x14ac:dyDescent="0.25">
      <c r="A74" s="15"/>
      <c r="B74" s="61" t="s">
        <v>135</v>
      </c>
      <c r="C74" s="58" t="s">
        <v>205</v>
      </c>
      <c r="D74" s="46">
        <v>46537.85</v>
      </c>
      <c r="E74" s="46" t="s">
        <v>7</v>
      </c>
      <c r="F74" s="62">
        <v>0</v>
      </c>
      <c r="G74" s="2"/>
    </row>
    <row r="75" spans="1:7" x14ac:dyDescent="0.25">
      <c r="A75" s="15"/>
      <c r="B75" s="60" t="s">
        <v>137</v>
      </c>
      <c r="C75" s="58" t="s">
        <v>206</v>
      </c>
      <c r="D75" s="46">
        <v>46537.85</v>
      </c>
      <c r="E75" s="46" t="s">
        <v>7</v>
      </c>
      <c r="F75" s="62">
        <v>0</v>
      </c>
      <c r="G75" s="2"/>
    </row>
    <row r="76" spans="1:7" ht="48" x14ac:dyDescent="0.25">
      <c r="A76" s="15"/>
      <c r="B76" s="61" t="s">
        <v>207</v>
      </c>
      <c r="C76" s="58" t="s">
        <v>208</v>
      </c>
      <c r="D76" s="46">
        <v>1000</v>
      </c>
      <c r="E76" s="46" t="s">
        <v>7</v>
      </c>
      <c r="F76" s="62">
        <v>0</v>
      </c>
      <c r="G76" s="2"/>
    </row>
    <row r="77" spans="1:7" ht="24" x14ac:dyDescent="0.25">
      <c r="A77" s="15"/>
      <c r="B77" s="61" t="s">
        <v>133</v>
      </c>
      <c r="C77" s="58" t="s">
        <v>209</v>
      </c>
      <c r="D77" s="46">
        <v>1000</v>
      </c>
      <c r="E77" s="46" t="s">
        <v>7</v>
      </c>
      <c r="F77" s="63">
        <v>0</v>
      </c>
      <c r="G77" s="2"/>
    </row>
    <row r="78" spans="1:7" ht="24" x14ac:dyDescent="0.25">
      <c r="A78" s="15"/>
      <c r="B78" s="61" t="s">
        <v>135</v>
      </c>
      <c r="C78" s="58" t="s">
        <v>210</v>
      </c>
      <c r="D78" s="46">
        <v>1000</v>
      </c>
      <c r="E78" s="46" t="s">
        <v>7</v>
      </c>
      <c r="F78" s="62">
        <v>0</v>
      </c>
      <c r="G78" s="2"/>
    </row>
    <row r="79" spans="1:7" x14ac:dyDescent="0.25">
      <c r="A79" s="15"/>
      <c r="B79" s="61" t="s">
        <v>137</v>
      </c>
      <c r="C79" s="58" t="s">
        <v>211</v>
      </c>
      <c r="D79" s="46">
        <v>1000</v>
      </c>
      <c r="E79" s="46" t="s">
        <v>7</v>
      </c>
      <c r="F79" s="62">
        <v>0</v>
      </c>
      <c r="G79" s="2"/>
    </row>
    <row r="80" spans="1:7" ht="25.5" customHeight="1" x14ac:dyDescent="0.25">
      <c r="A80" s="15"/>
      <c r="B80" s="61" t="s">
        <v>212</v>
      </c>
      <c r="C80" s="58" t="s">
        <v>213</v>
      </c>
      <c r="D80" s="46">
        <v>1000</v>
      </c>
      <c r="E80" s="46" t="s">
        <v>7</v>
      </c>
      <c r="F80" s="63">
        <v>0</v>
      </c>
      <c r="G80" s="2"/>
    </row>
    <row r="81" spans="1:7" ht="24" x14ac:dyDescent="0.25">
      <c r="A81" s="15"/>
      <c r="B81" s="60" t="s">
        <v>133</v>
      </c>
      <c r="C81" s="58" t="s">
        <v>214</v>
      </c>
      <c r="D81" s="46">
        <v>1000</v>
      </c>
      <c r="E81" s="46" t="s">
        <v>7</v>
      </c>
      <c r="F81" s="62">
        <v>0</v>
      </c>
      <c r="G81" s="2"/>
    </row>
    <row r="82" spans="1:7" ht="24" x14ac:dyDescent="0.25">
      <c r="A82" s="15"/>
      <c r="B82" s="61" t="s">
        <v>135</v>
      </c>
      <c r="C82" s="58" t="s">
        <v>215</v>
      </c>
      <c r="D82" s="46">
        <v>1000</v>
      </c>
      <c r="E82" s="46" t="s">
        <v>7</v>
      </c>
      <c r="F82" s="63">
        <v>0</v>
      </c>
      <c r="G82" s="2"/>
    </row>
    <row r="83" spans="1:7" x14ac:dyDescent="0.25">
      <c r="A83" s="15"/>
      <c r="B83" s="61" t="s">
        <v>137</v>
      </c>
      <c r="C83" s="58" t="s">
        <v>216</v>
      </c>
      <c r="D83" s="46">
        <v>1000</v>
      </c>
      <c r="E83" s="46" t="s">
        <v>7</v>
      </c>
      <c r="F83" s="62">
        <v>0</v>
      </c>
      <c r="G83" s="2"/>
    </row>
    <row r="84" spans="1:7" x14ac:dyDescent="0.25">
      <c r="A84" s="15"/>
      <c r="B84" s="61" t="s">
        <v>217</v>
      </c>
      <c r="C84" s="58" t="s">
        <v>218</v>
      </c>
      <c r="D84" s="46">
        <v>113200</v>
      </c>
      <c r="E84" s="46">
        <v>55358.49</v>
      </c>
      <c r="F84" s="62">
        <f t="shared" ref="F84:F87" si="1">E84/D84*100</f>
        <v>48.903259717314484</v>
      </c>
      <c r="G84" s="2"/>
    </row>
    <row r="85" spans="1:7" x14ac:dyDescent="0.25">
      <c r="A85" s="15"/>
      <c r="B85" s="61" t="s">
        <v>219</v>
      </c>
      <c r="C85" s="58" t="s">
        <v>220</v>
      </c>
      <c r="D85" s="46">
        <v>113200</v>
      </c>
      <c r="E85" s="46">
        <v>55358.49</v>
      </c>
      <c r="F85" s="62">
        <f t="shared" si="1"/>
        <v>48.903259717314484</v>
      </c>
      <c r="G85" s="2"/>
    </row>
    <row r="86" spans="1:7" x14ac:dyDescent="0.25">
      <c r="A86" s="15"/>
      <c r="B86" s="61" t="s">
        <v>221</v>
      </c>
      <c r="C86" s="58" t="s">
        <v>222</v>
      </c>
      <c r="D86" s="46">
        <v>113200</v>
      </c>
      <c r="E86" s="46">
        <v>55358.49</v>
      </c>
      <c r="F86" s="62">
        <f t="shared" si="1"/>
        <v>48.903259717314484</v>
      </c>
      <c r="G86" s="2"/>
    </row>
    <row r="87" spans="1:7" x14ac:dyDescent="0.25">
      <c r="A87" s="15"/>
      <c r="B87" s="61" t="s">
        <v>223</v>
      </c>
      <c r="C87" s="58" t="s">
        <v>224</v>
      </c>
      <c r="D87" s="46">
        <v>113200</v>
      </c>
      <c r="E87" s="46">
        <v>55358.49</v>
      </c>
      <c r="F87" s="62">
        <f t="shared" si="1"/>
        <v>48.903259717314484</v>
      </c>
      <c r="G87" s="2"/>
    </row>
    <row r="88" spans="1:7" x14ac:dyDescent="0.25">
      <c r="A88" s="15"/>
      <c r="B88" s="61" t="s">
        <v>225</v>
      </c>
      <c r="C88" s="58" t="s">
        <v>226</v>
      </c>
      <c r="D88" s="46">
        <v>2900</v>
      </c>
      <c r="E88" s="46" t="s">
        <v>7</v>
      </c>
      <c r="F88" s="63">
        <v>0</v>
      </c>
      <c r="G88" s="2"/>
    </row>
    <row r="89" spans="1:7" x14ac:dyDescent="0.25">
      <c r="A89" s="15"/>
      <c r="B89" s="61" t="s">
        <v>227</v>
      </c>
      <c r="C89" s="58" t="s">
        <v>228</v>
      </c>
      <c r="D89" s="46">
        <v>2900</v>
      </c>
      <c r="E89" s="46" t="s">
        <v>7</v>
      </c>
      <c r="F89" s="62">
        <v>0</v>
      </c>
      <c r="G89" s="2"/>
    </row>
    <row r="90" spans="1:7" x14ac:dyDescent="0.25">
      <c r="A90" s="15"/>
      <c r="B90" s="61" t="s">
        <v>229</v>
      </c>
      <c r="C90" s="59" t="s">
        <v>230</v>
      </c>
      <c r="D90" s="54">
        <v>2900</v>
      </c>
      <c r="E90" s="54" t="s">
        <v>7</v>
      </c>
      <c r="F90" s="62">
        <v>0</v>
      </c>
      <c r="G90" s="2"/>
    </row>
    <row r="91" spans="1:7" ht="12.95" customHeight="1" x14ac:dyDescent="0.25">
      <c r="A91" s="15"/>
      <c r="B91" s="48"/>
      <c r="C91" s="57"/>
      <c r="D91" s="55"/>
      <c r="E91" s="55"/>
      <c r="F91" s="56"/>
      <c r="G91" s="2"/>
    </row>
    <row r="92" spans="1:7" ht="20.85" customHeight="1" thickBot="1" x14ac:dyDescent="0.3">
      <c r="A92" s="15"/>
      <c r="B92" s="49" t="s">
        <v>231</v>
      </c>
      <c r="C92" s="50" t="s">
        <v>114</v>
      </c>
      <c r="D92" s="51" t="s">
        <v>114</v>
      </c>
      <c r="E92" s="52">
        <v>-190634.54</v>
      </c>
      <c r="F92" s="53" t="s">
        <v>114</v>
      </c>
      <c r="G92" s="2"/>
    </row>
    <row r="93" spans="1:7" ht="15" customHeight="1" x14ac:dyDescent="0.25">
      <c r="B93" s="47"/>
      <c r="C93" s="5"/>
      <c r="D93" s="5"/>
      <c r="E93" s="5"/>
      <c r="F93" s="5"/>
      <c r="G93" s="2"/>
    </row>
  </sheetData>
  <mergeCells count="6">
    <mergeCell ref="F4:F9"/>
    <mergeCell ref="B2:E2"/>
    <mergeCell ref="B4:B9"/>
    <mergeCell ref="C4:C9"/>
    <mergeCell ref="D4:D9"/>
    <mergeCell ref="E4:E9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abSelected="1" zoomScaleNormal="100" zoomScaleSheetLayoutView="100" workbookViewId="0">
      <selection activeCell="L17" sqref="L17"/>
    </sheetView>
  </sheetViews>
  <sheetFormatPr defaultRowHeight="15" x14ac:dyDescent="0.25"/>
  <cols>
    <col min="1" max="1" width="0.7109375" style="1" customWidth="1"/>
    <col min="2" max="2" width="20.7109375" style="1" customWidth="1"/>
    <col min="3" max="3" width="35.7109375" style="1" customWidth="1"/>
    <col min="4" max="4" width="22.5703125" style="1" customWidth="1"/>
    <col min="5" max="5" width="12.7109375" style="1" customWidth="1"/>
    <col min="6" max="6" width="12.140625" style="1" customWidth="1"/>
    <col min="7" max="7" width="11.42578125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16" t="s">
        <v>232</v>
      </c>
      <c r="C2" s="117"/>
      <c r="D2" s="117"/>
      <c r="E2" s="117"/>
      <c r="F2" s="117"/>
      <c r="G2" s="3"/>
      <c r="H2" s="2"/>
    </row>
    <row r="3" spans="2:8" ht="11.85" customHeight="1" thickBot="1" x14ac:dyDescent="0.3">
      <c r="B3" s="6"/>
      <c r="C3" s="6"/>
      <c r="D3" s="7"/>
      <c r="E3" s="8"/>
      <c r="F3" s="9"/>
      <c r="G3" s="9"/>
      <c r="H3" s="2"/>
    </row>
    <row r="4" spans="2:8" ht="12" customHeight="1" x14ac:dyDescent="0.25">
      <c r="B4" s="126" t="s">
        <v>233</v>
      </c>
      <c r="C4" s="127"/>
      <c r="D4" s="132" t="s">
        <v>234</v>
      </c>
      <c r="E4" s="132" t="s">
        <v>272</v>
      </c>
      <c r="F4" s="140" t="s">
        <v>3</v>
      </c>
      <c r="G4" s="105" t="s">
        <v>273</v>
      </c>
      <c r="H4" s="2"/>
    </row>
    <row r="5" spans="2:8" ht="11.85" customHeight="1" x14ac:dyDescent="0.25">
      <c r="B5" s="128"/>
      <c r="C5" s="129"/>
      <c r="D5" s="133"/>
      <c r="E5" s="133"/>
      <c r="F5" s="141"/>
      <c r="G5" s="106"/>
      <c r="H5" s="2"/>
    </row>
    <row r="6" spans="2:8" ht="39" customHeight="1" x14ac:dyDescent="0.25">
      <c r="B6" s="128"/>
      <c r="C6" s="129"/>
      <c r="D6" s="133"/>
      <c r="E6" s="133"/>
      <c r="F6" s="141"/>
      <c r="G6" s="107"/>
      <c r="H6" s="2"/>
    </row>
    <row r="7" spans="2:8" ht="12.75" customHeight="1" x14ac:dyDescent="0.25">
      <c r="B7" s="134">
        <v>1</v>
      </c>
      <c r="C7" s="135"/>
      <c r="D7" s="82">
        <v>2</v>
      </c>
      <c r="E7" s="82">
        <v>3</v>
      </c>
      <c r="F7" s="82">
        <v>4</v>
      </c>
      <c r="G7" s="14">
        <v>5</v>
      </c>
      <c r="H7" s="2"/>
    </row>
    <row r="8" spans="2:8" ht="14.25" customHeight="1" x14ac:dyDescent="0.25">
      <c r="B8" s="136" t="s">
        <v>235</v>
      </c>
      <c r="C8" s="137"/>
      <c r="D8" s="93" t="s">
        <v>114</v>
      </c>
      <c r="E8" s="83">
        <v>148298.82</v>
      </c>
      <c r="F8" s="83">
        <v>190634.54</v>
      </c>
      <c r="G8" s="84">
        <f>F8/E8*100</f>
        <v>128.54757711490893</v>
      </c>
      <c r="H8" s="2"/>
    </row>
    <row r="9" spans="2:8" ht="12.95" customHeight="1" x14ac:dyDescent="0.25">
      <c r="B9" s="130" t="s">
        <v>8</v>
      </c>
      <c r="C9" s="131"/>
      <c r="D9" s="94"/>
      <c r="E9" s="45"/>
      <c r="F9" s="91"/>
      <c r="G9" s="84"/>
      <c r="H9" s="2"/>
    </row>
    <row r="10" spans="2:8" ht="15" customHeight="1" x14ac:dyDescent="0.25">
      <c r="B10" s="138" t="s">
        <v>236</v>
      </c>
      <c r="C10" s="139"/>
      <c r="D10" s="93" t="s">
        <v>114</v>
      </c>
      <c r="E10" s="92">
        <v>-59165.24</v>
      </c>
      <c r="F10" s="83">
        <v>-15000</v>
      </c>
      <c r="G10" s="84">
        <f t="shared" ref="G10:G26" si="0">F10/E10*100</f>
        <v>25.352723998077249</v>
      </c>
      <c r="H10" s="2"/>
    </row>
    <row r="11" spans="2:8" ht="15" customHeight="1" x14ac:dyDescent="0.25">
      <c r="B11" s="130" t="s">
        <v>237</v>
      </c>
      <c r="C11" s="131"/>
      <c r="D11" s="95"/>
      <c r="E11" s="85"/>
      <c r="F11" s="85"/>
      <c r="G11" s="84"/>
      <c r="H11" s="2"/>
    </row>
    <row r="12" spans="2:8" ht="24.75" customHeight="1" x14ac:dyDescent="0.25">
      <c r="B12" s="130" t="s">
        <v>238</v>
      </c>
      <c r="C12" s="131"/>
      <c r="D12" s="95" t="s">
        <v>239</v>
      </c>
      <c r="E12" s="83">
        <v>-59165.24</v>
      </c>
      <c r="F12" s="83">
        <v>-15000</v>
      </c>
      <c r="G12" s="84">
        <f t="shared" si="0"/>
        <v>25.352723998077249</v>
      </c>
      <c r="H12" s="2"/>
    </row>
    <row r="13" spans="2:8" ht="24.75" customHeight="1" x14ac:dyDescent="0.25">
      <c r="B13" s="130" t="s">
        <v>240</v>
      </c>
      <c r="C13" s="131"/>
      <c r="D13" s="95" t="s">
        <v>241</v>
      </c>
      <c r="E13" s="83">
        <v>-59165.24</v>
      </c>
      <c r="F13" s="83">
        <v>-15000</v>
      </c>
      <c r="G13" s="84">
        <f t="shared" si="0"/>
        <v>25.352723998077249</v>
      </c>
      <c r="H13" s="2"/>
    </row>
    <row r="14" spans="2:8" ht="36" customHeight="1" x14ac:dyDescent="0.25">
      <c r="B14" s="130" t="s">
        <v>242</v>
      </c>
      <c r="C14" s="131"/>
      <c r="D14" s="95" t="s">
        <v>243</v>
      </c>
      <c r="E14" s="83">
        <v>-59165.24</v>
      </c>
      <c r="F14" s="83">
        <v>-15000</v>
      </c>
      <c r="G14" s="84">
        <f t="shared" si="0"/>
        <v>25.352723998077249</v>
      </c>
      <c r="H14" s="2"/>
    </row>
    <row r="15" spans="2:8" ht="36.75" customHeight="1" x14ac:dyDescent="0.25">
      <c r="B15" s="142" t="s">
        <v>244</v>
      </c>
      <c r="C15" s="143"/>
      <c r="D15" s="95" t="s">
        <v>245</v>
      </c>
      <c r="E15" s="83">
        <v>-59165.24</v>
      </c>
      <c r="F15" s="83">
        <v>-15000</v>
      </c>
      <c r="G15" s="84">
        <f t="shared" si="0"/>
        <v>25.352723998077249</v>
      </c>
      <c r="H15" s="2"/>
    </row>
    <row r="16" spans="2:8" ht="15.2" customHeight="1" x14ac:dyDescent="0.25">
      <c r="B16" s="144" t="s">
        <v>246</v>
      </c>
      <c r="C16" s="145"/>
      <c r="D16" s="95" t="s">
        <v>114</v>
      </c>
      <c r="E16" s="86" t="s">
        <v>7</v>
      </c>
      <c r="F16" s="86" t="s">
        <v>7</v>
      </c>
      <c r="G16" s="84">
        <v>0</v>
      </c>
      <c r="H16" s="2"/>
    </row>
    <row r="17" spans="2:8" ht="12.95" customHeight="1" x14ac:dyDescent="0.25">
      <c r="B17" s="146" t="s">
        <v>247</v>
      </c>
      <c r="C17" s="147"/>
      <c r="D17" s="96"/>
      <c r="E17" s="86">
        <v>207464.06</v>
      </c>
      <c r="F17" s="87">
        <f>F18</f>
        <v>205634.53999999992</v>
      </c>
      <c r="G17" s="84">
        <f t="shared" si="0"/>
        <v>99.118150873939285</v>
      </c>
      <c r="H17" s="2"/>
    </row>
    <row r="18" spans="2:8" ht="12.75" customHeight="1" x14ac:dyDescent="0.25">
      <c r="B18" s="150" t="s">
        <v>248</v>
      </c>
      <c r="C18" s="151"/>
      <c r="D18" s="95" t="s">
        <v>249</v>
      </c>
      <c r="E18" s="86">
        <v>207464.06</v>
      </c>
      <c r="F18" s="87">
        <f>F19+F23</f>
        <v>205634.53999999992</v>
      </c>
      <c r="G18" s="84">
        <f t="shared" si="0"/>
        <v>99.118150873939285</v>
      </c>
      <c r="H18" s="2"/>
    </row>
    <row r="19" spans="2:8" ht="15.2" customHeight="1" x14ac:dyDescent="0.25">
      <c r="B19" s="148" t="s">
        <v>250</v>
      </c>
      <c r="C19" s="149"/>
      <c r="D19" s="96" t="s">
        <v>251</v>
      </c>
      <c r="E19" s="86">
        <v>-2273670</v>
      </c>
      <c r="F19" s="87">
        <f>F20</f>
        <v>-773395.03</v>
      </c>
      <c r="G19" s="84">
        <f t="shared" si="0"/>
        <v>34.015271785263472</v>
      </c>
      <c r="H19" s="2"/>
    </row>
    <row r="20" spans="2:8" ht="15.2" customHeight="1" x14ac:dyDescent="0.25">
      <c r="B20" s="152" t="s">
        <v>252</v>
      </c>
      <c r="C20" s="153"/>
      <c r="D20" s="96" t="s">
        <v>253</v>
      </c>
      <c r="E20" s="86">
        <v>-2273670</v>
      </c>
      <c r="F20" s="87">
        <f>F21</f>
        <v>-773395.03</v>
      </c>
      <c r="G20" s="84">
        <f t="shared" si="0"/>
        <v>34.015271785263472</v>
      </c>
      <c r="H20" s="2"/>
    </row>
    <row r="21" spans="2:8" ht="15.2" customHeight="1" x14ac:dyDescent="0.25">
      <c r="B21" s="152" t="s">
        <v>254</v>
      </c>
      <c r="C21" s="153"/>
      <c r="D21" s="96" t="s">
        <v>255</v>
      </c>
      <c r="E21" s="86">
        <v>-2273670</v>
      </c>
      <c r="F21" s="87">
        <f>F22</f>
        <v>-773395.03</v>
      </c>
      <c r="G21" s="84">
        <f t="shared" si="0"/>
        <v>34.015271785263472</v>
      </c>
      <c r="H21" s="2"/>
    </row>
    <row r="22" spans="2:8" ht="25.5" customHeight="1" x14ac:dyDescent="0.25">
      <c r="B22" s="154" t="s">
        <v>256</v>
      </c>
      <c r="C22" s="155"/>
      <c r="D22" s="96" t="s">
        <v>257</v>
      </c>
      <c r="E22" s="86">
        <v>-2273670</v>
      </c>
      <c r="F22" s="87">
        <v>-773395.03</v>
      </c>
      <c r="G22" s="84">
        <f t="shared" si="0"/>
        <v>34.015271785263472</v>
      </c>
      <c r="H22" s="2"/>
    </row>
    <row r="23" spans="2:8" ht="15.2" customHeight="1" x14ac:dyDescent="0.25">
      <c r="B23" s="148" t="s">
        <v>258</v>
      </c>
      <c r="C23" s="149"/>
      <c r="D23" s="96" t="s">
        <v>259</v>
      </c>
      <c r="E23" s="86">
        <v>2481134.06</v>
      </c>
      <c r="F23" s="87">
        <f>F24</f>
        <v>979029.57</v>
      </c>
      <c r="G23" s="84">
        <f t="shared" si="0"/>
        <v>39.458954910320323</v>
      </c>
      <c r="H23" s="2"/>
    </row>
    <row r="24" spans="2:8" ht="15.2" customHeight="1" x14ac:dyDescent="0.25">
      <c r="B24" s="152" t="s">
        <v>260</v>
      </c>
      <c r="C24" s="153"/>
      <c r="D24" s="96" t="s">
        <v>261</v>
      </c>
      <c r="E24" s="86">
        <v>2481134.06</v>
      </c>
      <c r="F24" s="87">
        <f>F25</f>
        <v>979029.57</v>
      </c>
      <c r="G24" s="84">
        <f t="shared" si="0"/>
        <v>39.458954910320323</v>
      </c>
      <c r="H24" s="2"/>
    </row>
    <row r="25" spans="2:8" ht="15.2" customHeight="1" x14ac:dyDescent="0.25">
      <c r="B25" s="154" t="s">
        <v>262</v>
      </c>
      <c r="C25" s="155"/>
      <c r="D25" s="96" t="s">
        <v>263</v>
      </c>
      <c r="E25" s="86">
        <v>2481134.06</v>
      </c>
      <c r="F25" s="87">
        <f>F26</f>
        <v>979029.57</v>
      </c>
      <c r="G25" s="84">
        <f t="shared" si="0"/>
        <v>39.458954910320323</v>
      </c>
      <c r="H25" s="2"/>
    </row>
    <row r="26" spans="2:8" ht="25.5" customHeight="1" thickBot="1" x14ac:dyDescent="0.3">
      <c r="B26" s="156" t="s">
        <v>264</v>
      </c>
      <c r="C26" s="157"/>
      <c r="D26" s="97" t="s">
        <v>265</v>
      </c>
      <c r="E26" s="88">
        <v>2481134.06</v>
      </c>
      <c r="F26" s="89">
        <v>979029.57</v>
      </c>
      <c r="G26" s="90">
        <f t="shared" si="0"/>
        <v>39.458954910320323</v>
      </c>
      <c r="H26" s="2"/>
    </row>
  </sheetData>
  <mergeCells count="26">
    <mergeCell ref="B26:C26"/>
    <mergeCell ref="B21:C21"/>
    <mergeCell ref="B22:C22"/>
    <mergeCell ref="B23:C23"/>
    <mergeCell ref="B24:C24"/>
    <mergeCell ref="B25:C25"/>
    <mergeCell ref="B16:C16"/>
    <mergeCell ref="B17:C17"/>
    <mergeCell ref="B19:C19"/>
    <mergeCell ref="B18:C18"/>
    <mergeCell ref="B20:C20"/>
    <mergeCell ref="B13:C13"/>
    <mergeCell ref="G4:G6"/>
    <mergeCell ref="F4:F6"/>
    <mergeCell ref="B14:C14"/>
    <mergeCell ref="B15:C15"/>
    <mergeCell ref="B2:F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.39370078740157483" bottom="0.31496062992125984" header="0.31496062992125984" footer="0.31496062992125984"/>
  <pageSetup paperSize="9" scale="8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1CA7DA8-1FC8-4DCC-82FC-52C9C140B0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МФЦ Кривозерье</cp:lastModifiedBy>
  <cp:lastPrinted>2022-07-20T11:52:29Z</cp:lastPrinted>
  <dcterms:created xsi:type="dcterms:W3CDTF">2022-07-12T12:05:24Z</dcterms:created>
  <dcterms:modified xsi:type="dcterms:W3CDTF">2022-07-20T11:53:13Z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