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Доходы!$A$1:$F$67</definedName>
    <definedName function="false" hidden="false" localSheetId="1" name="_xlnm.Print_Area" vbProcedure="false">Расходы!$A$1:$F$79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<sst xmlns="http://schemas.openxmlformats.org/spreadsheetml/2006/main" count="334" uniqueCount="233">
  <si>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</si>
  <si>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</si>
  <si>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</si>
  <si>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</si>
  <si>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</si>
  <si>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"25"апреля 2023 г.№ 21</t>
  </si>
  <si>
    <t xml:space="preserve">Отчет об исполнении бюджета  Татарско-Тавлинского сельского поселения Лямбирского муниципального района Республики Мордовия за 1 квартал 2023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</si>
  <si>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</si>
  <si>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</si>
  <si>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</si>
  <si>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</si>
  <si>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</si>
  <si>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</si>
  <si>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</si>
  <si>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</si>
  <si>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</si>
  <si>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</si>
  <si>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</si>
  <si>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</si>
  <si>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</si>
  <si>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</si>
  <si>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</si>
  <si>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</si>
  <si>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</si>
  <si>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</si>
  <si>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</si>
  <si>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</si>
  <si>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</si>
  <si>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</si>
  <si>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</si>
  <si>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</si>
  <si>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 xml:space="preserve">18210102010013000110</t>
  </si>
  <si>
    <t xml:space="preserve">-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</si>
  <si>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</si>
  <si>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</si>
  <si>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</si>
  <si>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</si>
  <si>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</si>
  <si>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</si>
  <si>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</si>
  <si>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</si>
  <si>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</si>
  <si>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</si>
  <si>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</si>
  <si>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</si>
  <si>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</si>
  <si>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</si>
  <si>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</si>
  <si>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</si>
  <si>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</si>
  <si>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</si>
  <si>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</si>
  <si>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</si>
  <si>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</si>
  <si>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</si>
  <si>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</si>
  <si>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</si>
  <si>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</si>
  <si>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</si>
  <si>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</si>
  <si>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</si>
  <si>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</si>
  <si>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92010000000000000000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</si>
  <si>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</si>
  <si>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</si>
  <si>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</si>
  <si>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</si>
  <si>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</si>
  <si>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</si>
  <si>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</si>
  <si>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</si>
  <si>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</si>
  <si>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</si>
  <si>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</si>
  <si>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</si>
  <si>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</si>
  <si>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</si>
  <si>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</si>
  <si>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</si>
  <si>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</si>
  <si>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</si>
  <si>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</si>
  <si>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</si>
  <si>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</si>
  <si>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</si>
  <si>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</si>
  <si>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</si>
  <si>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</si>
  <si>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</si>
  <si>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</si>
  <si>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</si>
  <si>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</si>
  <si>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</si>
  <si>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</si>
  <si>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</si>
  <si>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</si>
  <si>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</si>
  <si>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</si>
  <si>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</si>
  <si>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</si>
  <si>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</si>
  <si>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</si>
  <si>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</si>
  <si>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     Расходы бюджета - всего </t>
  </si>
  <si>
    <t xml:space="preserve">x</t>
  </si>
  <si>
    <t xml:space="preserve">     в том числе: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</si>
  <si>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</si>
  <si>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</si>
  <si>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</si>
  <si>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</si>
  <si>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</si>
  <si>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</si>
  <si>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</si>
  <si>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</si>
  <si>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</si>
  <si>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</si>
  <si>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</si>
  <si>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</si>
  <si>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</si>
  <si>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</si>
  <si>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</si>
  <si>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</si>
  <si>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</si>
  <si>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</si>
  <si>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</si>
  <si>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</si>
  <si>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</si>
  <si>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</si>
  <si>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</si>
  <si>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</si>
  <si>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</si>
  <si>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</si>
  <si>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</si>
  <si>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</si>
  <si>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прочих налогов, сборов</t>
  </si>
  <si>
    <t xml:space="preserve">92001046520041120852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</si>
  <si>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</si>
  <si>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</si>
  <si>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</si>
  <si>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</si>
  <si>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</si>
  <si>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</si>
  <si>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</si>
  <si>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</si>
  <si>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</si>
  <si>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</si>
  <si>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Резервный фонд администрации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</si>
  <si>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</si>
  <si>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</si>
  <si>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</si>
  <si>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</si>
  <si>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Осуществление первичного воинского учета на территориях, где отсутствуют военные комиссариаты.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</si>
  <si>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</si>
  <si>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</si>
  <si>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</si>
  <si>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</si>
  <si>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</si>
  <si>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</si>
  <si>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92004091300144102000</t>
  </si>
  <si>
    <t xml:space="preserve">92004091300144102200</t>
  </si>
  <si>
    <t xml:space="preserve">92004091300144102240</t>
  </si>
  <si>
    <t xml:space="preserve">92004091300144102244</t>
  </si>
  <si>
    <t xml:space="preserve"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</si>
  <si>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 xml:space="preserve">92004128910044107000</t>
  </si>
  <si>
    <t xml:space="preserve">92004128910044107200</t>
  </si>
  <si>
    <t xml:space="preserve">92004128910044107240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</si>
  <si>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</si>
  <si>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92004128910044107244</t>
  </si>
  <si>
    <t xml:space="preserve"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</si>
  <si>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</si>
  <si>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</si>
  <si>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</si>
  <si>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</si>
  <si>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</si>
  <si>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</si>
  <si>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</si>
  <si>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</si>
  <si>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</si>
  <si>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</si>
  <si>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</si>
  <si>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Работы, услуги по содержанию имущества.</t>
  </si>
  <si>
    <t xml:space="preserve">92005038910043040000</t>
  </si>
  <si>
    <t xml:space="preserve">92005038910043040200</t>
  </si>
  <si>
    <t xml:space="preserve">92005038910043040240</t>
  </si>
  <si>
    <t xml:space="preserve">92005038910043040244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</si>
  <si>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</si>
  <si>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</si>
  <si>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</si>
  <si>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</si>
  <si>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</si>
  <si>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</si>
  <si>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</si>
  <si>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</si>
  <si>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</si>
  <si>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</si>
  <si>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</si>
  <si>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</si>
  <si>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</si>
  <si>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</si>
  <si>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</si>
  <si>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</si>
  <si>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</si>
  <si>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</si>
  <si>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</si>
  <si>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</si>
  <si>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Утвержденные бюджетные назначения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</si>
  <si>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</si>
  <si>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</si>
  <si>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</si>
  <si>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</si>
  <si>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</si>
  <si>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</si>
  <si>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</si>
  <si>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</si>
  <si>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</si>
  <si>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</si>
  <si>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 xml:space="preserve">92001030100102602810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</si>
  <si>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</si>
  <si>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</si>
  <si>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</si>
  <si>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Увеличение прочих остатков средств бюджетов</t>
  </si>
  <si>
    <t xml:space="preserve">92001050200000000500</t>
  </si>
  <si>
    <t xml:space="preserve">Увеличение прочих остатков денежных средств бюджетов</t>
  </si>
  <si>
    <t xml:space="preserve">92001050201000000510</t>
  </si>
  <si>
    <t xml:space="preserve">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</si>
  <si>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</si>
  <si>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</si>
  <si>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Уменьшение прочих остатков средств бюджетов</t>
  </si>
  <si>
    <t xml:space="preserve">92001050200000000600</t>
  </si>
  <si>
    <t xml:space="preserve">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</si>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</sst>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_ ;\-#,##0.00"/>
    <numFmt numFmtId="166" formatCode="#,##0.00"/>
    <numFmt numFmtId="167" formatCode="0.00"/>
    <numFmt numFmtId="168" formatCode="@"/>
    <numFmt numFmtId="169" formatCode="#,##0"/>
    <numFmt numFmtId="170" formatCode="DD\.MM\.YYYY"/>
  </numFmts>
  <fonts count="25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2"/>
      <charset val="204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 val="true"/>
      <sz val="10"/>
      <color rgb="FF000000"/>
      <name val="Arial"/>
      <family val="2"/>
      <charset val="204"/>
    </font>
    <font>
      <b val="true"/>
      <sz val="10"/>
      <color rgb="FF000000"/>
      <name val="Times New Roman"/>
      <family val="1"/>
      <charset val="204"/>
    </font>
    <font>
      <u val="single"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 val="true"/>
      <sz val="11"/>
      <color rgb="FF000000"/>
      <name val="Arial"/>
      <family val="2"/>
      <charset val="204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5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thin"/>
      <top/>
      <bottom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4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6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13" shrinkToFit="false"/>
      <protection locked="true" hidden="false"/>
    </xf>
    <xf numFmtId="168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8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8" fontId="9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9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0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9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8" fontId="6" fillId="0" borderId="1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6" fillId="0" borderId="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6" fontId="6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2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0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4" fillId="0" borderId="0" xfId="10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133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13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7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7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3" fillId="0" borderId="0" xfId="10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21" fillId="0" borderId="0" xfId="1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7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40" xfId="152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0" xfId="113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9" fillId="0" borderId="0" xfId="1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0" xfId="136" applyFont="false" applyBorder="true" applyAlignment="false" applyProtection="false">
      <alignment horizontal="left" vertical="bottom" textRotation="0" wrapText="true" indent="0" shrinkToFit="false"/>
      <protection locked="true" hidden="false"/>
    </xf>
    <xf numFmtId="164" fontId="21" fillId="0" borderId="5" xfId="15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41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10" fillId="0" borderId="42" xfId="114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8" fontId="10" fillId="0" borderId="43" xfId="12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10" fillId="0" borderId="39" xfId="12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10" fillId="0" borderId="44" xfId="12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0" fillId="0" borderId="21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0" fillId="0" borderId="43" xfId="1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0" fillId="0" borderId="43" xfId="12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10" fillId="0" borderId="45" xfId="12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46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0" fillId="0" borderId="1" xfId="12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0" fillId="0" borderId="1" xfId="13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10" fillId="0" borderId="14" xfId="13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10" fillId="0" borderId="11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0" fillId="0" borderId="1" xfId="12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8" fontId="10" fillId="0" borderId="1" xfId="13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0" fillId="0" borderId="1" xfId="133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10" fillId="0" borderId="47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0" fillId="0" borderId="1" xfId="12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10" fillId="0" borderId="1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10" fillId="0" borderId="48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0" fillId="0" borderId="9" xfId="12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10" fillId="0" borderId="9" xfId="13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10" fillId="0" borderId="25" xfId="130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8" fontId="6" fillId="0" borderId="0" xfId="18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8" fillId="0" borderId="5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21" xfId="156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10" fillId="0" borderId="24" xfId="11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10" fillId="0" borderId="24" xfId="17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8" fontId="10" fillId="0" borderId="24" xfId="17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10" fillId="0" borderId="26" xfId="178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0" fillId="0" borderId="11" xfId="15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0" fillId="0" borderId="1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10" fillId="0" borderId="1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10" fillId="0" borderId="14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10" fillId="0" borderId="11" xfId="158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10" fillId="0" borderId="1" xfId="173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0" fillId="0" borderId="1" xfId="179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10" fillId="0" borderId="14" xfId="186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10" fillId="0" borderId="11" xfId="15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10" fillId="0" borderId="1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0" fillId="0" borderId="1" xfId="180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10" fillId="0" borderId="14" xfId="26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10" fillId="0" borderId="11" xfId="16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10" fillId="0" borderId="1" xfId="175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10" fillId="0" borderId="1" xfId="181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24" fillId="3" borderId="11" xfId="187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49" xfId="16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0" fillId="3" borderId="11" xfId="16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0" fillId="3" borderId="10" xfId="16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0" fillId="0" borderId="11" xfId="161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1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14" xfId="17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20" xfId="16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8" fontId="10" fillId="0" borderId="9" xfId="17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10" fillId="0" borderId="9" xfId="182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6" fontId="10" fillId="0" borderId="9" xfId="183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7" fontId="10" fillId="0" borderId="25" xfId="28" applyFont="true" applyBorder="true" applyAlignment="true" applyProtection="true">
      <alignment horizontal="left" vertical="bottom" textRotation="0" wrapText="false" indent="0" shrinkToFit="true"/>
      <protection locked="true" hidden="false"/>
    </xf>
    <xf numFmtId="164" fontId="5" fillId="0" borderId="0" xfId="16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72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5" xfId="2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5" xfId="39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8" fontId="4" fillId="0" borderId="5" xfId="4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5" xfId="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41" xfId="30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4" fontId="10" fillId="0" borderId="43" xfId="7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0" fillId="0" borderId="43" xfId="106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45" xfId="7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0" fillId="0" borderId="11" xfId="31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0" fillId="0" borderId="1" xfId="36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8" fontId="10" fillId="0" borderId="14" xfId="178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0" borderId="11" xfId="3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10" fillId="0" borderId="1" xfId="4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0" fillId="0" borderId="1" xfId="4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10" fillId="0" borderId="14" xfId="4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10" fillId="0" borderId="11" xfId="33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10" fillId="0" borderId="1" xfId="42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0" fillId="0" borderId="1" xfId="45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10" fillId="0" borderId="11" xfId="54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10" fillId="0" borderId="1" xfId="55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10" fillId="0" borderId="11" xfId="53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10" fillId="0" borderId="1" xfId="57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10" fillId="0" borderId="11" xfId="58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0" fillId="0" borderId="11" xfId="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0" fillId="0" borderId="22" xfId="59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8" fontId="10" fillId="0" borderId="9" xfId="174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10" fillId="0" borderId="13" xfId="55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5" fontId="10" fillId="0" borderId="9" xfId="57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6" fontId="10" fillId="0" borderId="25" xfId="44" applyFont="true" applyBorder="true" applyAlignment="true" applyProtection="true">
      <alignment horizontal="left" vertical="center" textRotation="0" wrapText="false" indent="0" shrinkToFit="true"/>
      <protection locked="true" hidden="false"/>
    </xf>
    <xf numFmtId="164" fontId="0" fillId="0" borderId="2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6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21" xfId="108"/>
    <cellStyle name="xl22" xfId="109"/>
    <cellStyle name="xl23" xfId="110"/>
    <cellStyle name="xl24" xfId="111"/>
    <cellStyle name="xl25" xfId="112"/>
    <cellStyle name="xl26" xfId="113"/>
    <cellStyle name="xl27" xfId="114"/>
    <cellStyle name="xl28" xfId="115"/>
    <cellStyle name="xl29" xfId="116"/>
    <cellStyle name="xl30" xfId="117"/>
    <cellStyle name="xl31" xfId="118"/>
    <cellStyle name="xl32" xfId="119"/>
    <cellStyle name="xl33" xfId="120"/>
    <cellStyle name="xl34" xfId="121"/>
    <cellStyle name="xl35" xfId="122"/>
    <cellStyle name="xl36" xfId="123"/>
    <cellStyle name="xl37" xfId="124"/>
    <cellStyle name="xl38" xfId="125"/>
    <cellStyle name="xl39" xfId="126"/>
    <cellStyle name="xl40" xfId="127"/>
    <cellStyle name="xl41" xfId="128"/>
    <cellStyle name="xl42" xfId="129"/>
    <cellStyle name="xl43" xfId="130"/>
    <cellStyle name="xl44" xfId="131"/>
    <cellStyle name="xl45" xfId="132"/>
    <cellStyle name="xl46" xfId="133"/>
    <cellStyle name="xl47" xfId="134"/>
    <cellStyle name="xl48" xfId="135"/>
    <cellStyle name="xl49" xfId="136"/>
    <cellStyle name="xl50" xfId="137"/>
    <cellStyle name="xl51" xfId="138"/>
    <cellStyle name="xl52" xfId="139"/>
    <cellStyle name="xl53" xfId="140"/>
    <cellStyle name="xl54" xfId="141"/>
    <cellStyle name="xl55" xfId="142"/>
    <cellStyle name="xl56" xfId="143"/>
    <cellStyle name="xl57" xfId="144"/>
    <cellStyle name="xl58" xfId="145"/>
    <cellStyle name="xl59" xfId="146"/>
    <cellStyle name="xl60" xfId="147"/>
    <cellStyle name="xl61" xfId="148"/>
    <cellStyle name="xl62" xfId="149"/>
    <cellStyle name="xl63" xfId="150"/>
    <cellStyle name="xl64" xfId="151"/>
    <cellStyle name="xl65" xfId="152"/>
    <cellStyle name="xl66" xfId="153"/>
    <cellStyle name="xl67" xfId="154"/>
    <cellStyle name="xl68" xfId="155"/>
    <cellStyle name="xl69" xfId="156"/>
    <cellStyle name="xl70" xfId="157"/>
    <cellStyle name="xl71" xfId="158"/>
    <cellStyle name="xl72" xfId="159"/>
    <cellStyle name="xl73" xfId="160"/>
    <cellStyle name="xl74" xfId="161"/>
    <cellStyle name="xl75" xfId="162"/>
    <cellStyle name="xl76" xfId="163"/>
    <cellStyle name="xl77" xfId="164"/>
    <cellStyle name="xl78" xfId="165"/>
    <cellStyle name="xl79" xfId="166"/>
    <cellStyle name="xl80" xfId="167"/>
    <cellStyle name="xl81" xfId="168"/>
    <cellStyle name="xl82" xfId="169"/>
    <cellStyle name="xl83" xfId="170"/>
    <cellStyle name="xl84" xfId="171"/>
    <cellStyle name="xl85" xfId="172"/>
    <cellStyle name="xl86" xfId="173"/>
    <cellStyle name="xl87" xfId="174"/>
    <cellStyle name="xl88" xfId="175"/>
    <cellStyle name="xl89" xfId="176"/>
    <cellStyle name="xl90" xfId="177"/>
    <cellStyle name="xl91" xfId="178"/>
    <cellStyle name="xl92" xfId="179"/>
    <cellStyle name="xl93" xfId="180"/>
    <cellStyle name="xl94" xfId="181"/>
    <cellStyle name="xl95" xfId="182"/>
    <cellStyle name="xl96" xfId="183"/>
    <cellStyle name="xl97" xfId="184"/>
    <cellStyle name="xl98" xfId="185"/>
    <cellStyle name="xl99" xfId="186"/>
    <cellStyle name="Обычный 2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67"/>
  <sheetViews>
    <sheetView showFormulas="false" showGridLines="true" showRowColHeaders="true" showZeros="true" rightToLeft="false" tabSelected="false" showOutlineSymbols="true" defaultGridColor="true" view="normal" topLeftCell="A64" colorId="64" zoomScale="100" zoomScaleNormal="100" zoomScalePageLayoutView="100" workbookViewId="0">
      <selection pane="topLeft" activeCell="C83" activeCellId="0" sqref="C83"/>
    </sheetView>
  </sheetViews>
  <sheetFormatPr defaultRowHeight="15" zeroHeight="false" outlineLevelRow="0" outlineLevelCol="0"/>
  <cols>
    <col collapsed="false" customWidth="true" hidden="false" outlineLevel="0" max="1" min="1" style="1" width="0.71"/>
    <col collapsed="false" customWidth="true" hidden="false" outlineLevel="0" max="2" min="2" style="1" width="70.71"/>
    <col collapsed="false" customWidth="true" hidden="false" outlineLevel="0" max="3" min="3" style="1" width="20.57"/>
    <col collapsed="false" customWidth="true" hidden="false" outlineLevel="0" max="4" min="4" style="1" width="11.14"/>
    <col collapsed="false" customWidth="true" hidden="false" outlineLevel="0" max="5" min="5" style="1" width="10.99"/>
    <col collapsed="false" customWidth="true" hidden="false" outlineLevel="0" max="6" min="6" style="1" width="11.29"/>
    <col collapsed="false" customWidth="true" hidden="false" outlineLevel="0" max="7" min="7" style="1" width="6.42"/>
    <col collapsed="false" customWidth="true" hidden="false" outlineLevel="0" max="1025" min="8" style="1" width="9.14"/>
  </cols>
  <sheetData>
    <row r="1" customFormat="false" ht="12.95" hidden="false" customHeight="true" outlineLevel="0" collapsed="false">
      <c r="B1" s="2"/>
      <c r="C1" s="2"/>
      <c r="D1" s="3" t="s">
        <v>0</v>
      </c>
      <c r="E1" s="3"/>
      <c r="F1" s="3"/>
      <c r="G1" s="4"/>
    </row>
    <row r="2" customFormat="false" ht="12.95" hidden="false" customHeight="true" outlineLevel="0" collapsed="false">
      <c r="B2" s="2"/>
      <c r="C2" s="2"/>
      <c r="D2" s="3" t="s">
        <v>1</v>
      </c>
      <c r="E2" s="3"/>
      <c r="F2" s="3"/>
      <c r="G2" s="4"/>
    </row>
    <row r="3" customFormat="false" ht="15" hidden="false" customHeight="true" outlineLevel="0" collapsed="false">
      <c r="B3" s="5"/>
      <c r="C3" s="3" t="s">
        <v>2</v>
      </c>
      <c r="D3" s="3"/>
      <c r="E3" s="3"/>
      <c r="F3" s="3"/>
      <c r="G3" s="4"/>
    </row>
    <row r="4" customFormat="false" ht="15" hidden="false" customHeight="true" outlineLevel="0" collapsed="false">
      <c r="B4" s="6"/>
      <c r="C4" s="7"/>
      <c r="D4" s="3" t="s">
        <v>3</v>
      </c>
      <c r="E4" s="3"/>
      <c r="F4" s="3"/>
      <c r="G4" s="4"/>
    </row>
    <row r="5" customFormat="false" ht="12" hidden="false" customHeight="true" outlineLevel="0" collapsed="false">
      <c r="B5" s="6"/>
      <c r="C5" s="7"/>
      <c r="D5" s="3" t="s">
        <v>4</v>
      </c>
      <c r="E5" s="3"/>
      <c r="F5" s="3"/>
      <c r="G5" s="4"/>
    </row>
    <row r="6" customFormat="false" ht="12" hidden="false" customHeight="true" outlineLevel="0" collapsed="false">
      <c r="B6" s="6"/>
      <c r="C6" s="3" t="s">
        <v>5</v>
      </c>
      <c r="D6" s="3"/>
      <c r="E6" s="3"/>
      <c r="F6" s="3"/>
      <c r="G6" s="4"/>
    </row>
    <row r="7" customFormat="false" ht="18.75" hidden="false" customHeight="true" outlineLevel="0" collapsed="false">
      <c r="B7" s="6"/>
      <c r="C7" s="3"/>
      <c r="D7" s="3"/>
      <c r="E7" s="3"/>
      <c r="F7" s="3"/>
      <c r="G7" s="4"/>
    </row>
    <row r="8" customFormat="false" ht="47.25" hidden="false" customHeight="true" outlineLevel="0" collapsed="false">
      <c r="B8" s="8" t="s">
        <v>6</v>
      </c>
      <c r="C8" s="8"/>
      <c r="D8" s="8"/>
      <c r="E8" s="8"/>
      <c r="F8" s="8"/>
      <c r="G8" s="4"/>
    </row>
    <row r="9" customFormat="false" ht="14.1" hidden="false" customHeight="true" outlineLevel="0" collapsed="false">
      <c r="B9" s="9" t="s">
        <v>7</v>
      </c>
      <c r="C9" s="9"/>
      <c r="D9" s="9"/>
      <c r="E9" s="9"/>
      <c r="F9" s="9"/>
      <c r="G9" s="4"/>
    </row>
    <row r="10" customFormat="false" ht="14.25" hidden="false" customHeight="true" outlineLevel="0" collapsed="false">
      <c r="B10" s="10"/>
      <c r="C10" s="3"/>
      <c r="D10" s="3"/>
      <c r="E10" s="3"/>
      <c r="F10" s="11" t="s">
        <v>8</v>
      </c>
      <c r="G10" s="4"/>
    </row>
    <row r="11" customFormat="false" ht="18" hidden="true" customHeight="true" outlineLevel="0" collapsed="false">
      <c r="B11" s="12"/>
      <c r="C11" s="12"/>
      <c r="D11" s="13"/>
      <c r="E11" s="13"/>
      <c r="F11" s="13"/>
      <c r="G11" s="4"/>
    </row>
    <row r="12" customFormat="false" ht="3.75" hidden="true" customHeight="true" outlineLevel="0" collapsed="false">
      <c r="B12" s="12"/>
      <c r="C12" s="12"/>
      <c r="D12" s="13"/>
      <c r="E12" s="13"/>
      <c r="F12" s="13"/>
      <c r="G12" s="4"/>
    </row>
    <row r="13" customFormat="false" ht="12.75" hidden="true" customHeight="true" outlineLevel="0" collapsed="false">
      <c r="B13" s="12"/>
      <c r="C13" s="12"/>
      <c r="D13" s="13"/>
      <c r="E13" s="13"/>
      <c r="F13" s="13"/>
      <c r="G13" s="4"/>
    </row>
    <row r="14" customFormat="false" ht="15" hidden="true" customHeight="true" outlineLevel="0" collapsed="false">
      <c r="B14" s="12"/>
      <c r="C14" s="14"/>
      <c r="D14" s="14"/>
      <c r="E14" s="14"/>
      <c r="F14" s="14"/>
      <c r="G14" s="4"/>
    </row>
    <row r="15" customFormat="false" ht="15" hidden="true" customHeight="true" outlineLevel="0" collapsed="false">
      <c r="B15" s="12"/>
      <c r="C15" s="14"/>
      <c r="D15" s="14"/>
      <c r="E15" s="14"/>
      <c r="F15" s="14"/>
      <c r="G15" s="4"/>
    </row>
    <row r="16" customFormat="false" ht="13.5" hidden="true" customHeight="true" outlineLevel="0" collapsed="false">
      <c r="B16" s="12"/>
      <c r="C16" s="12"/>
      <c r="D16" s="13"/>
      <c r="E16" s="13"/>
      <c r="F16" s="13"/>
      <c r="G16" s="4"/>
    </row>
    <row r="17" customFormat="false" ht="13.5" hidden="true" customHeight="true" outlineLevel="0" collapsed="false">
      <c r="B17" s="12"/>
      <c r="C17" s="12"/>
      <c r="D17" s="13"/>
      <c r="E17" s="13"/>
      <c r="F17" s="13"/>
      <c r="G17" s="4"/>
    </row>
    <row r="18" customFormat="false" ht="13.5" hidden="true" customHeight="true" outlineLevel="0" collapsed="false">
      <c r="B18" s="15" t="s">
        <v>7</v>
      </c>
      <c r="C18" s="15"/>
      <c r="D18" s="15"/>
      <c r="E18" s="15"/>
      <c r="F18" s="15"/>
      <c r="G18" s="4"/>
    </row>
    <row r="19" customFormat="false" ht="12.75" hidden="false" customHeight="true" outlineLevel="0" collapsed="false">
      <c r="B19" s="16" t="s">
        <v>9</v>
      </c>
      <c r="C19" s="17" t="s">
        <v>10</v>
      </c>
      <c r="D19" s="18" t="s">
        <v>11</v>
      </c>
      <c r="E19" s="19" t="s">
        <v>12</v>
      </c>
      <c r="F19" s="20" t="s">
        <v>13</v>
      </c>
      <c r="G19" s="4"/>
    </row>
    <row r="20" customFormat="false" ht="9.95" hidden="false" customHeight="true" outlineLevel="0" collapsed="false">
      <c r="B20" s="16"/>
      <c r="C20" s="17"/>
      <c r="D20" s="18"/>
      <c r="E20" s="19"/>
      <c r="F20" s="20"/>
      <c r="G20" s="4"/>
    </row>
    <row r="21" customFormat="false" ht="9.95" hidden="false" customHeight="true" outlineLevel="0" collapsed="false">
      <c r="B21" s="16"/>
      <c r="C21" s="17"/>
      <c r="D21" s="18"/>
      <c r="E21" s="19"/>
      <c r="F21" s="20"/>
      <c r="G21" s="4"/>
    </row>
    <row r="22" customFormat="false" ht="8.25" hidden="false" customHeight="true" outlineLevel="0" collapsed="false">
      <c r="B22" s="16"/>
      <c r="C22" s="17"/>
      <c r="D22" s="18"/>
      <c r="E22" s="19"/>
      <c r="F22" s="20"/>
      <c r="G22" s="4"/>
    </row>
    <row r="23" customFormat="false" ht="6" hidden="true" customHeight="true" outlineLevel="0" collapsed="false">
      <c r="B23" s="16"/>
      <c r="C23" s="17"/>
      <c r="D23" s="18"/>
      <c r="E23" s="19"/>
      <c r="F23" s="20"/>
      <c r="G23" s="4"/>
    </row>
    <row r="24" customFormat="false" ht="15" hidden="false" customHeight="true" outlineLevel="0" collapsed="false">
      <c r="B24" s="21" t="n">
        <v>1</v>
      </c>
      <c r="C24" s="22" t="n">
        <v>2</v>
      </c>
      <c r="D24" s="23" t="s">
        <v>14</v>
      </c>
      <c r="E24" s="23" t="s">
        <v>15</v>
      </c>
      <c r="F24" s="24" t="s">
        <v>16</v>
      </c>
      <c r="G24" s="4"/>
    </row>
    <row r="25" customFormat="false" ht="12.95" hidden="false" customHeight="true" outlineLevel="0" collapsed="false">
      <c r="B25" s="25" t="s">
        <v>17</v>
      </c>
      <c r="C25" s="26" t="s">
        <v>18</v>
      </c>
      <c r="D25" s="27" t="n">
        <v>1727200</v>
      </c>
      <c r="E25" s="27" t="n">
        <v>267634.72</v>
      </c>
      <c r="F25" s="28" t="n">
        <f aca="false">E25/D25*100</f>
        <v>15.4952941176471</v>
      </c>
      <c r="G25" s="4"/>
    </row>
    <row r="26" customFormat="false" ht="12.75" hidden="false" customHeight="true" outlineLevel="0" collapsed="false">
      <c r="B26" s="29" t="s">
        <v>19</v>
      </c>
      <c r="C26" s="30"/>
      <c r="D26" s="31"/>
      <c r="E26" s="32"/>
      <c r="F26" s="28"/>
      <c r="G26" s="4"/>
    </row>
    <row r="27" customFormat="false" ht="12.75" hidden="false" customHeight="true" outlineLevel="0" collapsed="false">
      <c r="B27" s="33" t="s">
        <v>20</v>
      </c>
      <c r="C27" s="34" t="s">
        <v>21</v>
      </c>
      <c r="D27" s="35" t="n">
        <v>472500</v>
      </c>
      <c r="E27" s="35" t="n">
        <v>-11744.82</v>
      </c>
      <c r="F27" s="28" t="n">
        <f aca="false">E27/D27*100</f>
        <v>-2.48567619047619</v>
      </c>
      <c r="G27" s="4"/>
    </row>
    <row r="28" customFormat="false" ht="13.8" hidden="false" customHeight="false" outlineLevel="0" collapsed="false">
      <c r="B28" s="33" t="s">
        <v>22</v>
      </c>
      <c r="C28" s="34" t="s">
        <v>23</v>
      </c>
      <c r="D28" s="35" t="n">
        <v>22800</v>
      </c>
      <c r="E28" s="35" t="n">
        <v>6010.17</v>
      </c>
      <c r="F28" s="28" t="n">
        <f aca="false">E28/D28*100</f>
        <v>26.3603947368421</v>
      </c>
      <c r="G28" s="4"/>
    </row>
    <row r="29" customFormat="false" ht="13.8" hidden="false" customHeight="false" outlineLevel="0" collapsed="false">
      <c r="B29" s="33" t="s">
        <v>24</v>
      </c>
      <c r="C29" s="34" t="s">
        <v>25</v>
      </c>
      <c r="D29" s="35" t="n">
        <v>22800</v>
      </c>
      <c r="E29" s="35" t="n">
        <v>6010.17</v>
      </c>
      <c r="F29" s="28" t="n">
        <f aca="false">E29/D29*100</f>
        <v>26.3603947368421</v>
      </c>
      <c r="G29" s="4"/>
    </row>
    <row r="30" customFormat="false" ht="61.5" hidden="false" customHeight="true" outlineLevel="0" collapsed="false">
      <c r="B30" s="33" t="s">
        <v>26</v>
      </c>
      <c r="C30" s="34" t="s">
        <v>27</v>
      </c>
      <c r="D30" s="35" t="n">
        <v>22800</v>
      </c>
      <c r="E30" s="35" t="n">
        <v>6010.17</v>
      </c>
      <c r="F30" s="28" t="n">
        <f aca="false">E30/D30*100</f>
        <v>26.3603947368421</v>
      </c>
      <c r="G30" s="4"/>
    </row>
    <row r="31" customFormat="false" ht="60" hidden="false" customHeight="true" outlineLevel="0" collapsed="false">
      <c r="B31" s="33" t="s">
        <v>28</v>
      </c>
      <c r="C31" s="34" t="s">
        <v>29</v>
      </c>
      <c r="D31" s="35" t="n">
        <v>22800</v>
      </c>
      <c r="E31" s="35" t="n">
        <v>5993.8</v>
      </c>
      <c r="F31" s="28" t="n">
        <f aca="false">E31/D31*100</f>
        <v>26.2885964912281</v>
      </c>
      <c r="G31" s="4"/>
    </row>
    <row r="32" customFormat="false" ht="63" hidden="false" customHeight="true" outlineLevel="0" collapsed="false">
      <c r="B32" s="33" t="s">
        <v>30</v>
      </c>
      <c r="C32" s="34" t="s">
        <v>31</v>
      </c>
      <c r="D32" s="35" t="s">
        <v>32</v>
      </c>
      <c r="E32" s="35" t="n">
        <v>16.37</v>
      </c>
      <c r="F32" s="28" t="n">
        <v>0</v>
      </c>
      <c r="G32" s="4"/>
    </row>
    <row r="33" customFormat="false" ht="13.5" hidden="false" customHeight="true" outlineLevel="0" collapsed="false">
      <c r="B33" s="33" t="s">
        <v>33</v>
      </c>
      <c r="C33" s="34" t="s">
        <v>34</v>
      </c>
      <c r="D33" s="35" t="n">
        <v>8700</v>
      </c>
      <c r="E33" s="35" t="n">
        <v>2054.04</v>
      </c>
      <c r="F33" s="28" t="n">
        <f aca="false">E33/D33*100</f>
        <v>23.6096551724138</v>
      </c>
      <c r="G33" s="4"/>
    </row>
    <row r="34" customFormat="false" ht="13.8" hidden="false" customHeight="false" outlineLevel="0" collapsed="false">
      <c r="B34" s="33" t="s">
        <v>35</v>
      </c>
      <c r="C34" s="34" t="s">
        <v>36</v>
      </c>
      <c r="D34" s="35" t="n">
        <v>8700</v>
      </c>
      <c r="E34" s="35" t="n">
        <v>2054.04</v>
      </c>
      <c r="F34" s="28" t="n">
        <f aca="false">E34/D34*100</f>
        <v>23.6096551724138</v>
      </c>
      <c r="G34" s="4"/>
    </row>
    <row r="35" customFormat="false" ht="13.8" hidden="false" customHeight="false" outlineLevel="0" collapsed="false">
      <c r="B35" s="33" t="s">
        <v>35</v>
      </c>
      <c r="C35" s="34" t="s">
        <v>37</v>
      </c>
      <c r="D35" s="35" t="n">
        <v>8700</v>
      </c>
      <c r="E35" s="35" t="n">
        <v>2054.04</v>
      </c>
      <c r="F35" s="28" t="n">
        <f aca="false">E35/D35*100</f>
        <v>23.6096551724138</v>
      </c>
      <c r="G35" s="4"/>
    </row>
    <row r="36" customFormat="false" ht="27" hidden="false" customHeight="true" outlineLevel="0" collapsed="false">
      <c r="B36" s="33" t="s">
        <v>38</v>
      </c>
      <c r="C36" s="34" t="s">
        <v>39</v>
      </c>
      <c r="D36" s="35" t="n">
        <v>8700</v>
      </c>
      <c r="E36" s="35" t="n">
        <v>2054.04</v>
      </c>
      <c r="F36" s="28" t="n">
        <f aca="false">E36/D36*100</f>
        <v>23.6096551724138</v>
      </c>
      <c r="G36" s="4"/>
    </row>
    <row r="37" customFormat="false" ht="13.5" hidden="false" customHeight="true" outlineLevel="0" collapsed="false">
      <c r="B37" s="33" t="s">
        <v>40</v>
      </c>
      <c r="C37" s="34" t="s">
        <v>41</v>
      </c>
      <c r="D37" s="35" t="n">
        <v>441000</v>
      </c>
      <c r="E37" s="35" t="n">
        <v>-19809.03</v>
      </c>
      <c r="F37" s="28" t="n">
        <f aca="false">E37/D37*100</f>
        <v>-4.49184353741497</v>
      </c>
      <c r="G37" s="4"/>
    </row>
    <row r="38" customFormat="false" ht="14.25" hidden="false" customHeight="true" outlineLevel="0" collapsed="false">
      <c r="B38" s="33" t="s">
        <v>42</v>
      </c>
      <c r="C38" s="34" t="s">
        <v>43</v>
      </c>
      <c r="D38" s="35" t="n">
        <v>223400</v>
      </c>
      <c r="E38" s="35" t="n">
        <v>-20488.82</v>
      </c>
      <c r="F38" s="28" t="n">
        <f aca="false">E38/D38*100</f>
        <v>-9.17136078782453</v>
      </c>
      <c r="G38" s="4"/>
    </row>
    <row r="39" customFormat="false" ht="25.5" hidden="false" customHeight="true" outlineLevel="0" collapsed="false">
      <c r="B39" s="33" t="s">
        <v>44</v>
      </c>
      <c r="C39" s="34" t="s">
        <v>45</v>
      </c>
      <c r="D39" s="35" t="n">
        <v>223400</v>
      </c>
      <c r="E39" s="35" t="n">
        <v>-20488.82</v>
      </c>
      <c r="F39" s="28" t="n">
        <f aca="false">E39/D39*100</f>
        <v>-9.17136078782453</v>
      </c>
      <c r="G39" s="4"/>
    </row>
    <row r="40" customFormat="false" ht="50.25" hidden="false" customHeight="true" outlineLevel="0" collapsed="false">
      <c r="B40" s="33" t="s">
        <v>46</v>
      </c>
      <c r="C40" s="34" t="s">
        <v>47</v>
      </c>
      <c r="D40" s="35" t="n">
        <v>223400</v>
      </c>
      <c r="E40" s="35" t="n">
        <v>-20488.82</v>
      </c>
      <c r="F40" s="28" t="n">
        <f aca="false">E40/D40*100</f>
        <v>-9.17136078782453</v>
      </c>
      <c r="G40" s="4"/>
    </row>
    <row r="41" customFormat="false" ht="13.8" hidden="false" customHeight="false" outlineLevel="0" collapsed="false">
      <c r="B41" s="33" t="s">
        <v>48</v>
      </c>
      <c r="C41" s="34" t="s">
        <v>49</v>
      </c>
      <c r="D41" s="35" t="n">
        <v>217600</v>
      </c>
      <c r="E41" s="35" t="n">
        <v>679.79</v>
      </c>
      <c r="F41" s="28" t="n">
        <f aca="false">E41/D41*100</f>
        <v>0.312403492647059</v>
      </c>
      <c r="G41" s="4"/>
    </row>
    <row r="42" customFormat="false" ht="13.8" hidden="false" customHeight="false" outlineLevel="0" collapsed="false">
      <c r="B42" s="33" t="s">
        <v>50</v>
      </c>
      <c r="C42" s="34" t="s">
        <v>51</v>
      </c>
      <c r="D42" s="35" t="n">
        <v>56000</v>
      </c>
      <c r="E42" s="35" t="n">
        <v>116</v>
      </c>
      <c r="F42" s="28" t="n">
        <f aca="false">E42/D42*100</f>
        <v>0.207142857142857</v>
      </c>
      <c r="G42" s="4"/>
    </row>
    <row r="43" customFormat="false" ht="22.35" hidden="false" customHeight="false" outlineLevel="0" collapsed="false">
      <c r="B43" s="33" t="s">
        <v>52</v>
      </c>
      <c r="C43" s="34" t="s">
        <v>53</v>
      </c>
      <c r="D43" s="35" t="n">
        <v>56000</v>
      </c>
      <c r="E43" s="35" t="n">
        <v>116</v>
      </c>
      <c r="F43" s="28" t="n">
        <f aca="false">E43/D43*100</f>
        <v>0.207142857142857</v>
      </c>
      <c r="G43" s="4"/>
    </row>
    <row r="44" customFormat="false" ht="32.8" hidden="false" customHeight="false" outlineLevel="0" collapsed="false">
      <c r="B44" s="33" t="s">
        <v>54</v>
      </c>
      <c r="C44" s="34" t="s">
        <v>55</v>
      </c>
      <c r="D44" s="35" t="n">
        <v>56000</v>
      </c>
      <c r="E44" s="35" t="n">
        <v>116</v>
      </c>
      <c r="F44" s="28" t="n">
        <f aca="false">E44/D44*100</f>
        <v>0.207142857142857</v>
      </c>
      <c r="G44" s="4"/>
    </row>
    <row r="45" customFormat="false" ht="13.8" hidden="false" customHeight="false" outlineLevel="0" collapsed="false">
      <c r="B45" s="33" t="s">
        <v>56</v>
      </c>
      <c r="C45" s="34" t="s">
        <v>57</v>
      </c>
      <c r="D45" s="35" t="n">
        <v>161600</v>
      </c>
      <c r="E45" s="35" t="n">
        <v>563.79</v>
      </c>
      <c r="F45" s="28" t="n">
        <f aca="false">E45/D45*100</f>
        <v>0.348879950495049</v>
      </c>
      <c r="G45" s="4"/>
    </row>
    <row r="46" customFormat="false" ht="22.35" hidden="false" customHeight="false" outlineLevel="0" collapsed="false">
      <c r="B46" s="33" t="s">
        <v>58</v>
      </c>
      <c r="C46" s="34" t="s">
        <v>59</v>
      </c>
      <c r="D46" s="35" t="n">
        <v>161600</v>
      </c>
      <c r="E46" s="35" t="n">
        <v>563.79</v>
      </c>
      <c r="F46" s="28" t="n">
        <f aca="false">E46/D46*100</f>
        <v>0.348879950495049</v>
      </c>
      <c r="G46" s="4"/>
    </row>
    <row r="47" customFormat="false" ht="32.8" hidden="false" customHeight="false" outlineLevel="0" collapsed="false">
      <c r="B47" s="33" t="s">
        <v>60</v>
      </c>
      <c r="C47" s="34" t="s">
        <v>61</v>
      </c>
      <c r="D47" s="35" t="n">
        <v>161600</v>
      </c>
      <c r="E47" s="35" t="n">
        <v>563.79</v>
      </c>
      <c r="F47" s="28" t="n">
        <f aca="false">E47/D47*100</f>
        <v>0.348879950495049</v>
      </c>
      <c r="G47" s="4"/>
    </row>
    <row r="48" customFormat="false" ht="12.75" hidden="false" customHeight="true" outlineLevel="0" collapsed="false">
      <c r="B48" s="33" t="s">
        <v>20</v>
      </c>
      <c r="C48" s="34" t="s">
        <v>62</v>
      </c>
      <c r="D48" s="35" t="n">
        <v>4100</v>
      </c>
      <c r="E48" s="35" t="s">
        <v>32</v>
      </c>
      <c r="F48" s="28" t="n">
        <v>0</v>
      </c>
      <c r="G48" s="4"/>
    </row>
    <row r="49" customFormat="false" ht="22.35" hidden="false" customHeight="false" outlineLevel="0" collapsed="false">
      <c r="B49" s="33" t="s">
        <v>63</v>
      </c>
      <c r="C49" s="34" t="s">
        <v>64</v>
      </c>
      <c r="D49" s="35" t="n">
        <v>4100</v>
      </c>
      <c r="E49" s="35" t="s">
        <v>32</v>
      </c>
      <c r="F49" s="28" t="n">
        <v>0</v>
      </c>
      <c r="G49" s="4"/>
    </row>
    <row r="50" customFormat="false" ht="48.75" hidden="false" customHeight="true" outlineLevel="0" collapsed="false">
      <c r="B50" s="33" t="s">
        <v>65</v>
      </c>
      <c r="C50" s="34" t="s">
        <v>66</v>
      </c>
      <c r="D50" s="35" t="n">
        <v>4100</v>
      </c>
      <c r="E50" s="35" t="s">
        <v>32</v>
      </c>
      <c r="F50" s="28" t="n">
        <v>0</v>
      </c>
      <c r="G50" s="4"/>
    </row>
    <row r="51" customFormat="false" ht="49.5" hidden="false" customHeight="true" outlineLevel="0" collapsed="false">
      <c r="B51" s="33" t="s">
        <v>67</v>
      </c>
      <c r="C51" s="34" t="s">
        <v>68</v>
      </c>
      <c r="D51" s="35" t="n">
        <v>4100</v>
      </c>
      <c r="E51" s="35" t="s">
        <v>32</v>
      </c>
      <c r="F51" s="28" t="n">
        <v>0</v>
      </c>
      <c r="G51" s="4"/>
    </row>
    <row r="52" customFormat="false" ht="48" hidden="false" customHeight="true" outlineLevel="0" collapsed="false">
      <c r="B52" s="33" t="s">
        <v>69</v>
      </c>
      <c r="C52" s="34" t="s">
        <v>70</v>
      </c>
      <c r="D52" s="35" t="n">
        <v>4100</v>
      </c>
      <c r="E52" s="35" t="s">
        <v>32</v>
      </c>
      <c r="F52" s="28" t="n">
        <v>0</v>
      </c>
      <c r="G52" s="4"/>
    </row>
    <row r="53" customFormat="false" ht="13.8" hidden="false" customHeight="false" outlineLevel="0" collapsed="false">
      <c r="B53" s="33" t="s">
        <v>71</v>
      </c>
      <c r="C53" s="34" t="s">
        <v>72</v>
      </c>
      <c r="D53" s="35" t="n">
        <v>1250600</v>
      </c>
      <c r="E53" s="35" t="n">
        <v>279379.54</v>
      </c>
      <c r="F53" s="28" t="n">
        <f aca="false">E53/D53*100</f>
        <v>22.3396401727171</v>
      </c>
      <c r="G53" s="4"/>
    </row>
    <row r="54" customFormat="false" ht="22.35" hidden="false" customHeight="false" outlineLevel="0" collapsed="false">
      <c r="B54" s="33" t="s">
        <v>73</v>
      </c>
      <c r="C54" s="34" t="s">
        <v>74</v>
      </c>
      <c r="D54" s="35" t="n">
        <v>1250600</v>
      </c>
      <c r="E54" s="35" t="n">
        <v>279379.54</v>
      </c>
      <c r="F54" s="28" t="n">
        <f aca="false">E54/D54*100</f>
        <v>22.3396401727171</v>
      </c>
      <c r="G54" s="4"/>
    </row>
    <row r="55" customFormat="false" ht="13.8" hidden="false" customHeight="false" outlineLevel="0" collapsed="false">
      <c r="B55" s="33" t="s">
        <v>75</v>
      </c>
      <c r="C55" s="34" t="s">
        <v>76</v>
      </c>
      <c r="D55" s="35" t="n">
        <v>944400</v>
      </c>
      <c r="E55" s="35" t="n">
        <v>236100</v>
      </c>
      <c r="F55" s="28" t="n">
        <f aca="false">E55/D55*100</f>
        <v>25</v>
      </c>
      <c r="G55" s="4"/>
    </row>
    <row r="56" customFormat="false" ht="13.8" hidden="false" customHeight="false" outlineLevel="0" collapsed="false">
      <c r="B56" s="33" t="s">
        <v>77</v>
      </c>
      <c r="C56" s="34" t="s">
        <v>78</v>
      </c>
      <c r="D56" s="35" t="n">
        <v>718700</v>
      </c>
      <c r="E56" s="35" t="n">
        <v>179700</v>
      </c>
      <c r="F56" s="28" t="n">
        <f aca="false">E56/D56*100</f>
        <v>25.0034785028524</v>
      </c>
      <c r="G56" s="4"/>
    </row>
    <row r="57" customFormat="false" ht="22.35" hidden="false" customHeight="false" outlineLevel="0" collapsed="false">
      <c r="B57" s="33" t="s">
        <v>79</v>
      </c>
      <c r="C57" s="34" t="s">
        <v>80</v>
      </c>
      <c r="D57" s="35" t="n">
        <v>718700</v>
      </c>
      <c r="E57" s="35" t="n">
        <v>179700</v>
      </c>
      <c r="F57" s="28" t="n">
        <f aca="false">E57/D57*100</f>
        <v>25.0034785028524</v>
      </c>
      <c r="G57" s="4"/>
    </row>
    <row r="58" customFormat="false" ht="13.8" hidden="false" customHeight="false" outlineLevel="0" collapsed="false">
      <c r="B58" s="33" t="s">
        <v>81</v>
      </c>
      <c r="C58" s="34" t="s">
        <v>82</v>
      </c>
      <c r="D58" s="35" t="n">
        <v>225700</v>
      </c>
      <c r="E58" s="35" t="n">
        <v>56400</v>
      </c>
      <c r="F58" s="28" t="n">
        <f aca="false">E58/D58*100</f>
        <v>24.9889233495791</v>
      </c>
      <c r="G58" s="4"/>
    </row>
    <row r="59" customFormat="false" ht="22.35" hidden="false" customHeight="false" outlineLevel="0" collapsed="false">
      <c r="B59" s="33" t="s">
        <v>83</v>
      </c>
      <c r="C59" s="34" t="s">
        <v>84</v>
      </c>
      <c r="D59" s="35" t="n">
        <v>225700</v>
      </c>
      <c r="E59" s="35" t="n">
        <v>56400</v>
      </c>
      <c r="F59" s="28" t="n">
        <f aca="false">E59/D59*100</f>
        <v>24.9889233495791</v>
      </c>
      <c r="G59" s="4"/>
    </row>
    <row r="60" customFormat="false" ht="13.8" hidden="false" customHeight="false" outlineLevel="0" collapsed="false">
      <c r="B60" s="33" t="s">
        <v>85</v>
      </c>
      <c r="C60" s="34" t="s">
        <v>86</v>
      </c>
      <c r="D60" s="35" t="n">
        <v>109800</v>
      </c>
      <c r="E60" s="35" t="n">
        <v>18179.54</v>
      </c>
      <c r="F60" s="28" t="n">
        <f aca="false">E60/D60*100</f>
        <v>16.5569581056466</v>
      </c>
      <c r="G60" s="4"/>
    </row>
    <row r="61" customFormat="false" ht="22.35" hidden="false" customHeight="false" outlineLevel="0" collapsed="false">
      <c r="B61" s="33" t="s">
        <v>87</v>
      </c>
      <c r="C61" s="34" t="s">
        <v>88</v>
      </c>
      <c r="D61" s="35" t="n">
        <v>500</v>
      </c>
      <c r="E61" s="35" t="s">
        <v>32</v>
      </c>
      <c r="F61" s="28" t="n">
        <v>0</v>
      </c>
      <c r="G61" s="4"/>
    </row>
    <row r="62" customFormat="false" ht="22.35" hidden="false" customHeight="false" outlineLevel="0" collapsed="false">
      <c r="B62" s="33" t="s">
        <v>89</v>
      </c>
      <c r="C62" s="34" t="s">
        <v>90</v>
      </c>
      <c r="D62" s="35" t="n">
        <v>500</v>
      </c>
      <c r="E62" s="35" t="s">
        <v>32</v>
      </c>
      <c r="F62" s="28" t="n">
        <v>0</v>
      </c>
      <c r="G62" s="4"/>
    </row>
    <row r="63" customFormat="false" ht="25.5" hidden="false" customHeight="true" outlineLevel="0" collapsed="false">
      <c r="B63" s="33" t="s">
        <v>91</v>
      </c>
      <c r="C63" s="34" t="s">
        <v>92</v>
      </c>
      <c r="D63" s="35" t="n">
        <v>109300</v>
      </c>
      <c r="E63" s="35" t="n">
        <v>18179.54</v>
      </c>
      <c r="F63" s="28" t="n">
        <f aca="false">E63/D63*100</f>
        <v>16.6326989935956</v>
      </c>
      <c r="G63" s="4"/>
    </row>
    <row r="64" customFormat="false" ht="32.8" hidden="false" customHeight="false" outlineLevel="0" collapsed="false">
      <c r="B64" s="33" t="s">
        <v>93</v>
      </c>
      <c r="C64" s="34" t="s">
        <v>94</v>
      </c>
      <c r="D64" s="35" t="n">
        <v>109300</v>
      </c>
      <c r="E64" s="35" t="n">
        <v>18179.54</v>
      </c>
      <c r="F64" s="28" t="n">
        <f aca="false">E64/D64*100</f>
        <v>16.6326989935956</v>
      </c>
      <c r="G64" s="4"/>
    </row>
    <row r="65" customFormat="false" ht="13.8" hidden="false" customHeight="false" outlineLevel="0" collapsed="false">
      <c r="B65" s="33" t="s">
        <v>95</v>
      </c>
      <c r="C65" s="34" t="s">
        <v>96</v>
      </c>
      <c r="D65" s="35" t="n">
        <v>196400</v>
      </c>
      <c r="E65" s="35" t="n">
        <v>25100</v>
      </c>
      <c r="F65" s="28" t="n">
        <f aca="false">E65/D65*100</f>
        <v>12.7800407331976</v>
      </c>
      <c r="G65" s="4"/>
    </row>
    <row r="66" customFormat="false" ht="32.8" hidden="false" customHeight="false" outlineLevel="0" collapsed="false">
      <c r="B66" s="33" t="s">
        <v>97</v>
      </c>
      <c r="C66" s="34" t="s">
        <v>98</v>
      </c>
      <c r="D66" s="35" t="n">
        <v>196400</v>
      </c>
      <c r="E66" s="35" t="n">
        <v>25100</v>
      </c>
      <c r="F66" s="28" t="n">
        <f aca="false">E66/D66*100</f>
        <v>12.7800407331976</v>
      </c>
      <c r="G66" s="4"/>
    </row>
    <row r="67" customFormat="false" ht="38.25" hidden="false" customHeight="true" outlineLevel="0" collapsed="false">
      <c r="B67" s="36" t="s">
        <v>99</v>
      </c>
      <c r="C67" s="37" t="s">
        <v>100</v>
      </c>
      <c r="D67" s="38" t="n">
        <v>196400</v>
      </c>
      <c r="E67" s="38" t="n">
        <v>25100</v>
      </c>
      <c r="F67" s="39" t="n">
        <f aca="false">E67/D67*100</f>
        <v>12.7800407331976</v>
      </c>
      <c r="G67" s="4"/>
    </row>
  </sheetData>
  <mergeCells count="16">
    <mergeCell ref="D1:F1"/>
    <mergeCell ref="D2:F2"/>
    <mergeCell ref="C3:F3"/>
    <mergeCell ref="D4:F4"/>
    <mergeCell ref="D5:F5"/>
    <mergeCell ref="C6:F6"/>
    <mergeCell ref="B8:F8"/>
    <mergeCell ref="B9:F9"/>
    <mergeCell ref="C14:F14"/>
    <mergeCell ref="C15:F15"/>
    <mergeCell ref="B18:F18"/>
    <mergeCell ref="B19:B23"/>
    <mergeCell ref="C19:C23"/>
    <mergeCell ref="D19:D23"/>
    <mergeCell ref="E19:E23"/>
    <mergeCell ref="F19:F23"/>
  </mergeCells>
  <printOptions headings="false" gridLines="false" gridLinesSet="true" horizontalCentered="false" verticalCentered="false"/>
  <pageMargins left="0.708333333333333" right="0" top="0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79"/>
  <sheetViews>
    <sheetView showFormulas="false" showGridLines="true" showRowColHeaders="true" showZeros="true" rightToLeft="false" tabSelected="false" showOutlineSymbols="true" defaultGridColor="true" view="normal" topLeftCell="A59" colorId="64" zoomScale="100" zoomScaleNormal="100" zoomScalePageLayoutView="100" workbookViewId="0">
      <selection pane="topLeft" activeCell="B83" activeCellId="0" sqref="B83"/>
    </sheetView>
  </sheetViews>
  <sheetFormatPr defaultRowHeight="15" zeroHeight="false" outlineLevelRow="0" outlineLevelCol="0"/>
  <cols>
    <col collapsed="false" customWidth="true" hidden="false" outlineLevel="0" max="1" min="1" style="1" width="0.71"/>
    <col collapsed="false" customWidth="true" hidden="false" outlineLevel="0" max="2" min="2" style="1" width="71.86"/>
    <col collapsed="false" customWidth="true" hidden="false" outlineLevel="0" max="3" min="3" style="1" width="25"/>
    <col collapsed="false" customWidth="true" hidden="false" outlineLevel="0" max="4" min="4" style="1" width="10.99"/>
    <col collapsed="false" customWidth="true" hidden="false" outlineLevel="0" max="5" min="5" style="1" width="10.14"/>
    <col collapsed="false" customWidth="true" hidden="false" outlineLevel="0" max="6" min="6" style="1" width="10.71"/>
    <col collapsed="false" customWidth="true" hidden="false" outlineLevel="0" max="7" min="7" style="1" width="5.86"/>
    <col collapsed="false" customWidth="true" hidden="false" outlineLevel="0" max="1025" min="8" style="1" width="9.14"/>
  </cols>
  <sheetData>
    <row r="1" customFormat="false" ht="15" hidden="false" customHeight="true" outlineLevel="0" collapsed="false">
      <c r="B1" s="4"/>
      <c r="C1" s="4"/>
      <c r="D1" s="4"/>
      <c r="E1" s="4"/>
      <c r="F1" s="4"/>
      <c r="G1" s="4"/>
    </row>
    <row r="2" customFormat="false" ht="14.1" hidden="false" customHeight="true" outlineLevel="0" collapsed="false">
      <c r="B2" s="40" t="s">
        <v>101</v>
      </c>
      <c r="C2" s="40"/>
      <c r="D2" s="40"/>
      <c r="E2" s="40"/>
      <c r="F2" s="41"/>
      <c r="G2" s="4"/>
    </row>
    <row r="3" customFormat="false" ht="4.5" hidden="false" customHeight="true" outlineLevel="0" collapsed="false">
      <c r="B3" s="42"/>
      <c r="C3" s="42"/>
      <c r="D3" s="42"/>
      <c r="E3" s="42"/>
      <c r="F3" s="42"/>
      <c r="G3" s="4"/>
    </row>
    <row r="4" customFormat="false" ht="12" hidden="false" customHeight="true" outlineLevel="0" collapsed="false">
      <c r="B4" s="43" t="s">
        <v>9</v>
      </c>
      <c r="C4" s="44" t="s">
        <v>102</v>
      </c>
      <c r="D4" s="45" t="s">
        <v>11</v>
      </c>
      <c r="E4" s="46" t="s">
        <v>12</v>
      </c>
      <c r="F4" s="47" t="s">
        <v>13</v>
      </c>
      <c r="G4" s="4"/>
    </row>
    <row r="5" customFormat="false" ht="9.75" hidden="false" customHeight="true" outlineLevel="0" collapsed="false">
      <c r="B5" s="43"/>
      <c r="C5" s="44"/>
      <c r="D5" s="45"/>
      <c r="E5" s="46"/>
      <c r="F5" s="47"/>
      <c r="G5" s="4"/>
    </row>
    <row r="6" customFormat="false" ht="11.25" hidden="false" customHeight="true" outlineLevel="0" collapsed="false">
      <c r="B6" s="43"/>
      <c r="C6" s="44"/>
      <c r="D6" s="45"/>
      <c r="E6" s="46"/>
      <c r="F6" s="47"/>
      <c r="G6" s="4"/>
    </row>
    <row r="7" customFormat="false" ht="9.75" hidden="false" customHeight="true" outlineLevel="0" collapsed="false">
      <c r="B7" s="43"/>
      <c r="C7" s="44"/>
      <c r="D7" s="45"/>
      <c r="E7" s="46"/>
      <c r="F7" s="47"/>
      <c r="G7" s="4"/>
    </row>
    <row r="8" customFormat="false" ht="4.5" hidden="true" customHeight="true" outlineLevel="0" collapsed="false">
      <c r="B8" s="43"/>
      <c r="C8" s="44"/>
      <c r="D8" s="45"/>
      <c r="E8" s="46"/>
      <c r="F8" s="47"/>
      <c r="G8" s="4"/>
    </row>
    <row r="9" customFormat="false" ht="9" hidden="true" customHeight="true" outlineLevel="0" collapsed="false">
      <c r="B9" s="43"/>
      <c r="C9" s="44"/>
      <c r="D9" s="45"/>
      <c r="E9" s="46"/>
      <c r="F9" s="47"/>
      <c r="G9" s="4"/>
    </row>
    <row r="10" customFormat="false" ht="12.95" hidden="false" customHeight="true" outlineLevel="0" collapsed="false">
      <c r="B10" s="48" t="n">
        <v>1</v>
      </c>
      <c r="C10" s="49" t="n">
        <v>2</v>
      </c>
      <c r="D10" s="50" t="s">
        <v>14</v>
      </c>
      <c r="E10" s="50" t="s">
        <v>15</v>
      </c>
      <c r="F10" s="51" t="s">
        <v>16</v>
      </c>
      <c r="G10" s="4"/>
    </row>
    <row r="11" customFormat="false" ht="15" hidden="false" customHeight="true" outlineLevel="0" collapsed="false">
      <c r="B11" s="52" t="s">
        <v>103</v>
      </c>
      <c r="C11" s="53" t="s">
        <v>104</v>
      </c>
      <c r="D11" s="54" t="n">
        <v>1705618.22</v>
      </c>
      <c r="E11" s="54" t="n">
        <v>379677.51</v>
      </c>
      <c r="F11" s="55" t="n">
        <f aca="false">E11/D11*100</f>
        <v>22.260404206986</v>
      </c>
      <c r="G11" s="4"/>
    </row>
    <row r="12" customFormat="false" ht="15" hidden="false" customHeight="true" outlineLevel="0" collapsed="false">
      <c r="B12" s="56" t="s">
        <v>105</v>
      </c>
      <c r="C12" s="57"/>
      <c r="D12" s="58"/>
      <c r="E12" s="57"/>
      <c r="F12" s="59"/>
      <c r="G12" s="4"/>
    </row>
    <row r="13" customFormat="false" ht="18.75" hidden="false" customHeight="true" outlineLevel="0" collapsed="false">
      <c r="B13" s="60" t="s">
        <v>106</v>
      </c>
      <c r="C13" s="61" t="s">
        <v>107</v>
      </c>
      <c r="D13" s="62" t="n">
        <v>413700</v>
      </c>
      <c r="E13" s="62" t="n">
        <v>100710.03</v>
      </c>
      <c r="F13" s="55" t="n">
        <f aca="false">E13/D13*100</f>
        <v>24.3437345902828</v>
      </c>
      <c r="G13" s="4"/>
    </row>
    <row r="14" customFormat="false" ht="38.25" hidden="false" customHeight="true" outlineLevel="0" collapsed="false">
      <c r="B14" s="60" t="s">
        <v>108</v>
      </c>
      <c r="C14" s="61" t="s">
        <v>109</v>
      </c>
      <c r="D14" s="62" t="n">
        <v>413700</v>
      </c>
      <c r="E14" s="62" t="n">
        <v>100710.03</v>
      </c>
      <c r="F14" s="55" t="n">
        <f aca="false">E14/D14*100</f>
        <v>24.3437345902828</v>
      </c>
      <c r="G14" s="4"/>
    </row>
    <row r="15" customFormat="false" ht="16.5" hidden="false" customHeight="true" outlineLevel="0" collapsed="false">
      <c r="B15" s="60" t="s">
        <v>110</v>
      </c>
      <c r="C15" s="61" t="s">
        <v>111</v>
      </c>
      <c r="D15" s="62" t="n">
        <v>413700</v>
      </c>
      <c r="E15" s="62" t="n">
        <v>100710.03</v>
      </c>
      <c r="F15" s="55" t="n">
        <f aca="false">E15/D15*100</f>
        <v>24.3437345902828</v>
      </c>
      <c r="G15" s="4"/>
    </row>
    <row r="16" customFormat="false" ht="13.8" hidden="false" customHeight="false" outlineLevel="0" collapsed="false">
      <c r="B16" s="60" t="s">
        <v>112</v>
      </c>
      <c r="C16" s="61" t="s">
        <v>113</v>
      </c>
      <c r="D16" s="62" t="n">
        <v>317740</v>
      </c>
      <c r="E16" s="62" t="n">
        <v>73512.81</v>
      </c>
      <c r="F16" s="55" t="n">
        <f aca="false">E16/D16*100</f>
        <v>23.1361521999119</v>
      </c>
      <c r="G16" s="4"/>
    </row>
    <row r="17" customFormat="false" ht="26.25" hidden="false" customHeight="true" outlineLevel="0" collapsed="false">
      <c r="B17" s="60" t="s">
        <v>114</v>
      </c>
      <c r="C17" s="61" t="s">
        <v>115</v>
      </c>
      <c r="D17" s="62" t="n">
        <v>95960</v>
      </c>
      <c r="E17" s="62" t="n">
        <v>27197.22</v>
      </c>
      <c r="F17" s="55" t="n">
        <f aca="false">E17/D17*100</f>
        <v>28.3422467694873</v>
      </c>
      <c r="G17" s="4"/>
    </row>
    <row r="18" customFormat="false" ht="15.75" hidden="false" customHeight="true" outlineLevel="0" collapsed="false">
      <c r="B18" s="60" t="s">
        <v>116</v>
      </c>
      <c r="C18" s="61" t="s">
        <v>117</v>
      </c>
      <c r="D18" s="62" t="n">
        <v>504200</v>
      </c>
      <c r="E18" s="62" t="n">
        <v>136587.38</v>
      </c>
      <c r="F18" s="55" t="n">
        <f aca="false">E18/D18*100</f>
        <v>27.0899206664022</v>
      </c>
      <c r="G18" s="4"/>
    </row>
    <row r="19" customFormat="false" ht="32.8" hidden="false" customHeight="false" outlineLevel="0" collapsed="false">
      <c r="B19" s="60" t="s">
        <v>108</v>
      </c>
      <c r="C19" s="61" t="s">
        <v>118</v>
      </c>
      <c r="D19" s="62" t="n">
        <v>504200</v>
      </c>
      <c r="E19" s="62" t="n">
        <v>136587.38</v>
      </c>
      <c r="F19" s="55" t="n">
        <f aca="false">E19/D19*100</f>
        <v>27.0899206664022</v>
      </c>
      <c r="G19" s="4"/>
    </row>
    <row r="20" customFormat="false" ht="13.8" hidden="false" customHeight="false" outlineLevel="0" collapsed="false">
      <c r="B20" s="60" t="s">
        <v>110</v>
      </c>
      <c r="C20" s="61" t="s">
        <v>119</v>
      </c>
      <c r="D20" s="62" t="n">
        <v>504200</v>
      </c>
      <c r="E20" s="62" t="n">
        <v>136587.38</v>
      </c>
      <c r="F20" s="55" t="n">
        <f aca="false">E20/D20*100</f>
        <v>27.0899206664022</v>
      </c>
      <c r="G20" s="4"/>
    </row>
    <row r="21" customFormat="false" ht="13.8" hidden="false" customHeight="false" outlineLevel="0" collapsed="false">
      <c r="B21" s="60" t="s">
        <v>112</v>
      </c>
      <c r="C21" s="61" t="s">
        <v>120</v>
      </c>
      <c r="D21" s="62" t="n">
        <v>387250</v>
      </c>
      <c r="E21" s="62" t="n">
        <v>100995.52</v>
      </c>
      <c r="F21" s="55" t="n">
        <f aca="false">E21/D21*100</f>
        <v>26.0801859264041</v>
      </c>
      <c r="G21" s="4"/>
    </row>
    <row r="22" customFormat="false" ht="24" hidden="false" customHeight="true" outlineLevel="0" collapsed="false">
      <c r="B22" s="60" t="s">
        <v>114</v>
      </c>
      <c r="C22" s="61" t="s">
        <v>121</v>
      </c>
      <c r="D22" s="62" t="n">
        <v>116950</v>
      </c>
      <c r="E22" s="62" t="n">
        <v>35591.86</v>
      </c>
      <c r="F22" s="55" t="n">
        <f aca="false">E22/D22*100</f>
        <v>30.4333988884139</v>
      </c>
      <c r="G22" s="4"/>
    </row>
    <row r="23" customFormat="false" ht="13.8" hidden="false" customHeight="false" outlineLevel="0" collapsed="false">
      <c r="B23" s="60" t="s">
        <v>122</v>
      </c>
      <c r="C23" s="61" t="s">
        <v>123</v>
      </c>
      <c r="D23" s="62" t="n">
        <v>202818.22</v>
      </c>
      <c r="E23" s="62" t="n">
        <v>42173.86</v>
      </c>
      <c r="F23" s="55" t="n">
        <f aca="false">E23/D23*100</f>
        <v>20.7939207828567</v>
      </c>
      <c r="G23" s="4"/>
    </row>
    <row r="24" customFormat="false" ht="26.25" hidden="false" customHeight="true" outlineLevel="0" collapsed="false">
      <c r="B24" s="60" t="s">
        <v>124</v>
      </c>
      <c r="C24" s="61" t="s">
        <v>125</v>
      </c>
      <c r="D24" s="62" t="n">
        <v>201418.22</v>
      </c>
      <c r="E24" s="62" t="n">
        <v>40910.86</v>
      </c>
      <c r="F24" s="55" t="n">
        <f aca="false">E24/D24*100</f>
        <v>20.3113998326467</v>
      </c>
      <c r="G24" s="4"/>
    </row>
    <row r="25" customFormat="false" ht="25.5" hidden="false" customHeight="true" outlineLevel="0" collapsed="false">
      <c r="B25" s="60" t="s">
        <v>126</v>
      </c>
      <c r="C25" s="61" t="s">
        <v>127</v>
      </c>
      <c r="D25" s="62" t="n">
        <v>201418.22</v>
      </c>
      <c r="E25" s="62" t="n">
        <v>40910.86</v>
      </c>
      <c r="F25" s="55" t="n">
        <f aca="false">E25/D25*100</f>
        <v>20.3113998326467</v>
      </c>
      <c r="G25" s="4"/>
    </row>
    <row r="26" customFormat="false" ht="13.8" hidden="false" customHeight="false" outlineLevel="0" collapsed="false">
      <c r="B26" s="60" t="s">
        <v>128</v>
      </c>
      <c r="C26" s="61" t="s">
        <v>129</v>
      </c>
      <c r="D26" s="62" t="n">
        <v>201418.22</v>
      </c>
      <c r="E26" s="62" t="n">
        <v>40910.86</v>
      </c>
      <c r="F26" s="55" t="n">
        <f aca="false">E26/D26*100</f>
        <v>20.3113998326467</v>
      </c>
      <c r="G26" s="4"/>
    </row>
    <row r="27" customFormat="false" ht="13.8" hidden="false" customHeight="false" outlineLevel="0" collapsed="false">
      <c r="B27" s="60" t="s">
        <v>130</v>
      </c>
      <c r="C27" s="61" t="s">
        <v>131</v>
      </c>
      <c r="D27" s="62" t="n">
        <v>1400</v>
      </c>
      <c r="E27" s="62" t="n">
        <v>1263</v>
      </c>
      <c r="F27" s="55" t="n">
        <f aca="false">E27/D27*100</f>
        <v>90.2142857142857</v>
      </c>
      <c r="G27" s="4"/>
    </row>
    <row r="28" customFormat="false" ht="13.8" hidden="false" customHeight="false" outlineLevel="0" collapsed="false">
      <c r="B28" s="60" t="s">
        <v>132</v>
      </c>
      <c r="C28" s="61" t="s">
        <v>133</v>
      </c>
      <c r="D28" s="62" t="n">
        <v>1400</v>
      </c>
      <c r="E28" s="62" t="n">
        <v>1263</v>
      </c>
      <c r="F28" s="55" t="n">
        <f aca="false">E28/D28*100</f>
        <v>90.2142857142857</v>
      </c>
      <c r="G28" s="4"/>
    </row>
    <row r="29" customFormat="false" ht="13.8" hidden="false" customHeight="false" outlineLevel="0" collapsed="false">
      <c r="B29" s="60" t="s">
        <v>134</v>
      </c>
      <c r="C29" s="61" t="s">
        <v>135</v>
      </c>
      <c r="D29" s="62" t="n">
        <v>1400</v>
      </c>
      <c r="E29" s="62" t="n">
        <v>1263</v>
      </c>
      <c r="F29" s="55" t="n">
        <f aca="false">E29/D29*100</f>
        <v>90.2142857142857</v>
      </c>
      <c r="G29" s="4"/>
    </row>
    <row r="30" customFormat="false" ht="53.25" hidden="false" customHeight="true" outlineLevel="0" collapsed="false">
      <c r="B30" s="60" t="s">
        <v>136</v>
      </c>
      <c r="C30" s="61" t="s">
        <v>137</v>
      </c>
      <c r="D30" s="62" t="n">
        <v>16100</v>
      </c>
      <c r="E30" s="62" t="s">
        <v>32</v>
      </c>
      <c r="F30" s="55" t="n">
        <v>0</v>
      </c>
      <c r="G30" s="4"/>
    </row>
    <row r="31" customFormat="false" ht="13.8" hidden="false" customHeight="false" outlineLevel="0" collapsed="false">
      <c r="B31" s="60" t="s">
        <v>138</v>
      </c>
      <c r="C31" s="61" t="s">
        <v>139</v>
      </c>
      <c r="D31" s="62" t="n">
        <v>16100</v>
      </c>
      <c r="E31" s="62" t="s">
        <v>32</v>
      </c>
      <c r="F31" s="55" t="n">
        <v>0</v>
      </c>
      <c r="G31" s="4"/>
    </row>
    <row r="32" customFormat="false" ht="13.8" hidden="false" customHeight="false" outlineLevel="0" collapsed="false">
      <c r="B32" s="60" t="s">
        <v>95</v>
      </c>
      <c r="C32" s="61" t="s">
        <v>140</v>
      </c>
      <c r="D32" s="62" t="n">
        <v>16100</v>
      </c>
      <c r="E32" s="62" t="s">
        <v>32</v>
      </c>
      <c r="F32" s="55" t="n">
        <v>0</v>
      </c>
      <c r="G32" s="4"/>
    </row>
    <row r="33" customFormat="false" ht="61.5" hidden="false" customHeight="true" outlineLevel="0" collapsed="false">
      <c r="B33" s="60" t="s">
        <v>141</v>
      </c>
      <c r="C33" s="61" t="s">
        <v>142</v>
      </c>
      <c r="D33" s="62" t="n">
        <v>500</v>
      </c>
      <c r="E33" s="62" t="s">
        <v>32</v>
      </c>
      <c r="F33" s="55" t="n">
        <v>0</v>
      </c>
      <c r="G33" s="4"/>
    </row>
    <row r="34" customFormat="false" ht="26.25" hidden="false" customHeight="true" outlineLevel="0" collapsed="false">
      <c r="B34" s="60" t="s">
        <v>124</v>
      </c>
      <c r="C34" s="61" t="s">
        <v>143</v>
      </c>
      <c r="D34" s="62" t="n">
        <v>500</v>
      </c>
      <c r="E34" s="62" t="s">
        <v>32</v>
      </c>
      <c r="F34" s="55" t="n">
        <v>0</v>
      </c>
      <c r="G34" s="4"/>
    </row>
    <row r="35" customFormat="false" ht="25.5" hidden="false" customHeight="true" outlineLevel="0" collapsed="false">
      <c r="B35" s="60" t="s">
        <v>126</v>
      </c>
      <c r="C35" s="61" t="s">
        <v>144</v>
      </c>
      <c r="D35" s="62" t="n">
        <v>500</v>
      </c>
      <c r="E35" s="62" t="s">
        <v>32</v>
      </c>
      <c r="F35" s="55" t="n">
        <v>0</v>
      </c>
      <c r="G35" s="4"/>
    </row>
    <row r="36" customFormat="false" ht="13.8" hidden="false" customHeight="false" outlineLevel="0" collapsed="false">
      <c r="B36" s="60" t="s">
        <v>128</v>
      </c>
      <c r="C36" s="61" t="s">
        <v>145</v>
      </c>
      <c r="D36" s="62" t="n">
        <v>500</v>
      </c>
      <c r="E36" s="62" t="s">
        <v>32</v>
      </c>
      <c r="F36" s="55" t="n">
        <v>0</v>
      </c>
      <c r="G36" s="4"/>
    </row>
    <row r="37" customFormat="false" ht="13.8" hidden="false" customHeight="false" outlineLevel="0" collapsed="false">
      <c r="B37" s="60" t="s">
        <v>146</v>
      </c>
      <c r="C37" s="61" t="s">
        <v>147</v>
      </c>
      <c r="D37" s="62" t="n">
        <v>5000</v>
      </c>
      <c r="E37" s="62" t="s">
        <v>32</v>
      </c>
      <c r="F37" s="55" t="n">
        <v>0</v>
      </c>
      <c r="G37" s="4"/>
    </row>
    <row r="38" customFormat="false" ht="13.8" hidden="false" customHeight="false" outlineLevel="0" collapsed="false">
      <c r="B38" s="60" t="s">
        <v>130</v>
      </c>
      <c r="C38" s="61" t="s">
        <v>148</v>
      </c>
      <c r="D38" s="62" t="n">
        <v>5000</v>
      </c>
      <c r="E38" s="62" t="s">
        <v>32</v>
      </c>
      <c r="F38" s="55" t="n">
        <v>0</v>
      </c>
      <c r="G38" s="4"/>
    </row>
    <row r="39" customFormat="false" ht="13.8" hidden="false" customHeight="false" outlineLevel="0" collapsed="false">
      <c r="B39" s="60" t="s">
        <v>149</v>
      </c>
      <c r="C39" s="61" t="s">
        <v>150</v>
      </c>
      <c r="D39" s="62" t="n">
        <v>5000</v>
      </c>
      <c r="E39" s="62" t="s">
        <v>32</v>
      </c>
      <c r="F39" s="55" t="n">
        <v>0</v>
      </c>
      <c r="G39" s="4"/>
    </row>
    <row r="40" customFormat="false" ht="22.35" hidden="false" customHeight="false" outlineLevel="0" collapsed="false">
      <c r="B40" s="60" t="s">
        <v>151</v>
      </c>
      <c r="C40" s="61" t="s">
        <v>152</v>
      </c>
      <c r="D40" s="62" t="n">
        <v>109300</v>
      </c>
      <c r="E40" s="62" t="n">
        <v>18179.54</v>
      </c>
      <c r="F40" s="55" t="n">
        <f aca="false">E40/D40*100</f>
        <v>16.6326989935956</v>
      </c>
      <c r="G40" s="4"/>
    </row>
    <row r="41" customFormat="false" ht="32.8" hidden="false" customHeight="false" outlineLevel="0" collapsed="false">
      <c r="B41" s="60" t="s">
        <v>108</v>
      </c>
      <c r="C41" s="61" t="s">
        <v>153</v>
      </c>
      <c r="D41" s="62" t="n">
        <v>109300</v>
      </c>
      <c r="E41" s="62" t="n">
        <v>18179.54</v>
      </c>
      <c r="F41" s="55" t="n">
        <f aca="false">E41/D41*100</f>
        <v>16.6326989935956</v>
      </c>
      <c r="G41" s="4"/>
    </row>
    <row r="42" customFormat="false" ht="13.8" hidden="false" customHeight="false" outlineLevel="0" collapsed="false">
      <c r="B42" s="60" t="s">
        <v>110</v>
      </c>
      <c r="C42" s="61" t="s">
        <v>154</v>
      </c>
      <c r="D42" s="62" t="n">
        <v>109300</v>
      </c>
      <c r="E42" s="62" t="n">
        <v>18179.54</v>
      </c>
      <c r="F42" s="55" t="n">
        <f aca="false">E42/D42*100</f>
        <v>16.6326989935956</v>
      </c>
      <c r="G42" s="4"/>
    </row>
    <row r="43" customFormat="false" ht="13.8" hidden="false" customHeight="false" outlineLevel="0" collapsed="false">
      <c r="B43" s="60" t="s">
        <v>112</v>
      </c>
      <c r="C43" s="61" t="s">
        <v>155</v>
      </c>
      <c r="D43" s="62" t="n">
        <v>83950</v>
      </c>
      <c r="E43" s="62" t="n">
        <v>13962.8</v>
      </c>
      <c r="F43" s="55" t="n">
        <f aca="false">E43/D43*100</f>
        <v>16.6322811197141</v>
      </c>
      <c r="G43" s="4"/>
    </row>
    <row r="44" customFormat="false" ht="26.25" hidden="false" customHeight="true" outlineLevel="0" collapsed="false">
      <c r="B44" s="60" t="s">
        <v>114</v>
      </c>
      <c r="C44" s="61" t="s">
        <v>156</v>
      </c>
      <c r="D44" s="62" t="n">
        <v>25350</v>
      </c>
      <c r="E44" s="62" t="n">
        <v>4216.74</v>
      </c>
      <c r="F44" s="55" t="n">
        <f aca="false">E44/D44*100</f>
        <v>16.6340828402367</v>
      </c>
      <c r="G44" s="4"/>
    </row>
    <row r="45" customFormat="false" ht="109.5" hidden="false" customHeight="true" outlineLevel="0" collapsed="false">
      <c r="B45" s="60" t="s">
        <v>157</v>
      </c>
      <c r="C45" s="61" t="s">
        <v>158</v>
      </c>
      <c r="D45" s="62" t="n">
        <v>191700</v>
      </c>
      <c r="E45" s="62" t="n">
        <v>21600</v>
      </c>
      <c r="F45" s="55" t="n">
        <f aca="false">E45/D45*100</f>
        <v>11.2676056338028</v>
      </c>
      <c r="G45" s="4"/>
    </row>
    <row r="46" customFormat="false" ht="24" hidden="false" customHeight="true" outlineLevel="0" collapsed="false">
      <c r="B46" s="60" t="s">
        <v>124</v>
      </c>
      <c r="C46" s="61" t="s">
        <v>159</v>
      </c>
      <c r="D46" s="62" t="n">
        <v>191700</v>
      </c>
      <c r="E46" s="62" t="n">
        <v>21600</v>
      </c>
      <c r="F46" s="55" t="n">
        <f aca="false">E46/D46*100</f>
        <v>11.2676056338028</v>
      </c>
      <c r="G46" s="4"/>
    </row>
    <row r="47" customFormat="false" ht="26.25" hidden="false" customHeight="true" outlineLevel="0" collapsed="false">
      <c r="B47" s="60" t="s">
        <v>126</v>
      </c>
      <c r="C47" s="61" t="s">
        <v>160</v>
      </c>
      <c r="D47" s="62" t="n">
        <v>191700</v>
      </c>
      <c r="E47" s="62" t="n">
        <v>21600</v>
      </c>
      <c r="F47" s="55" t="n">
        <f aca="false">E47/D47*100</f>
        <v>11.2676056338028</v>
      </c>
      <c r="G47" s="4"/>
    </row>
    <row r="48" customFormat="false" ht="13.8" hidden="false" customHeight="false" outlineLevel="0" collapsed="false">
      <c r="B48" s="60" t="s">
        <v>128</v>
      </c>
      <c r="C48" s="61" t="s">
        <v>161</v>
      </c>
      <c r="D48" s="62" t="n">
        <v>191700</v>
      </c>
      <c r="E48" s="62" t="n">
        <v>21600</v>
      </c>
      <c r="F48" s="55" t="n">
        <f aca="false">E48/D48*100</f>
        <v>11.2676056338028</v>
      </c>
      <c r="G48" s="4"/>
    </row>
    <row r="49" customFormat="false" ht="32.8" hidden="false" customHeight="false" outlineLevel="0" collapsed="false">
      <c r="B49" s="63" t="s">
        <v>162</v>
      </c>
      <c r="C49" s="61" t="s">
        <v>163</v>
      </c>
      <c r="D49" s="62" t="n">
        <v>700</v>
      </c>
      <c r="E49" s="62" t="s">
        <v>32</v>
      </c>
      <c r="F49" s="55" t="n">
        <v>0</v>
      </c>
      <c r="G49" s="4"/>
    </row>
    <row r="50" customFormat="false" ht="25.5" hidden="false" customHeight="true" outlineLevel="0" collapsed="false">
      <c r="B50" s="64" t="s">
        <v>124</v>
      </c>
      <c r="C50" s="61" t="s">
        <v>164</v>
      </c>
      <c r="D50" s="62" t="n">
        <v>700</v>
      </c>
      <c r="E50" s="62" t="s">
        <v>32</v>
      </c>
      <c r="F50" s="55" t="n">
        <v>0</v>
      </c>
      <c r="G50" s="4"/>
    </row>
    <row r="51" customFormat="false" ht="27" hidden="false" customHeight="true" outlineLevel="0" collapsed="false">
      <c r="B51" s="65" t="s">
        <v>126</v>
      </c>
      <c r="C51" s="61" t="s">
        <v>165</v>
      </c>
      <c r="D51" s="62" t="n">
        <v>700</v>
      </c>
      <c r="E51" s="62" t="s">
        <v>32</v>
      </c>
      <c r="F51" s="55" t="n">
        <v>0</v>
      </c>
      <c r="G51" s="4"/>
    </row>
    <row r="52" customFormat="false" ht="36" hidden="false" customHeight="true" outlineLevel="0" collapsed="false">
      <c r="B52" s="66" t="s">
        <v>166</v>
      </c>
      <c r="C52" s="61" t="s">
        <v>167</v>
      </c>
      <c r="D52" s="62" t="n">
        <v>700</v>
      </c>
      <c r="E52" s="62" t="s">
        <v>32</v>
      </c>
      <c r="F52" s="55" t="n">
        <v>0</v>
      </c>
      <c r="G52" s="4"/>
    </row>
    <row r="53" customFormat="false" ht="40.5" hidden="false" customHeight="true" outlineLevel="0" collapsed="false">
      <c r="B53" s="60" t="s">
        <v>168</v>
      </c>
      <c r="C53" s="61" t="s">
        <v>169</v>
      </c>
      <c r="D53" s="62" t="n">
        <v>2000</v>
      </c>
      <c r="E53" s="62" t="s">
        <v>32</v>
      </c>
      <c r="F53" s="55" t="n">
        <v>0</v>
      </c>
      <c r="G53" s="4"/>
    </row>
    <row r="54" customFormat="false" ht="24.75" hidden="false" customHeight="true" outlineLevel="0" collapsed="false">
      <c r="B54" s="60" t="s">
        <v>124</v>
      </c>
      <c r="C54" s="61" t="s">
        <v>170</v>
      </c>
      <c r="D54" s="62" t="n">
        <v>2000</v>
      </c>
      <c r="E54" s="62" t="s">
        <v>32</v>
      </c>
      <c r="F54" s="55" t="n">
        <v>0</v>
      </c>
      <c r="G54" s="4"/>
    </row>
    <row r="55" customFormat="false" ht="25.5" hidden="false" customHeight="true" outlineLevel="0" collapsed="false">
      <c r="B55" s="60" t="s">
        <v>126</v>
      </c>
      <c r="C55" s="61" t="s">
        <v>171</v>
      </c>
      <c r="D55" s="62" t="n">
        <v>2000</v>
      </c>
      <c r="E55" s="62" t="s">
        <v>32</v>
      </c>
      <c r="F55" s="55" t="n">
        <v>0</v>
      </c>
      <c r="G55" s="4"/>
    </row>
    <row r="56" customFormat="false" ht="13.8" hidden="false" customHeight="false" outlineLevel="0" collapsed="false">
      <c r="B56" s="60" t="s">
        <v>128</v>
      </c>
      <c r="C56" s="61" t="s">
        <v>172</v>
      </c>
      <c r="D56" s="62" t="n">
        <v>2000</v>
      </c>
      <c r="E56" s="62" t="s">
        <v>32</v>
      </c>
      <c r="F56" s="55" t="n">
        <v>0</v>
      </c>
      <c r="G56" s="4"/>
    </row>
    <row r="57" customFormat="false" ht="13.8" hidden="false" customHeight="false" outlineLevel="0" collapsed="false">
      <c r="B57" s="60" t="s">
        <v>173</v>
      </c>
      <c r="C57" s="61" t="s">
        <v>174</v>
      </c>
      <c r="D57" s="62" t="n">
        <v>200100</v>
      </c>
      <c r="E57" s="62" t="n">
        <v>60426.7</v>
      </c>
      <c r="F57" s="55" t="n">
        <f aca="false">E57/D57*100</f>
        <v>30.1982508745627</v>
      </c>
      <c r="G57" s="4"/>
    </row>
    <row r="58" customFormat="false" ht="25.5" hidden="false" customHeight="true" outlineLevel="0" collapsed="false">
      <c r="B58" s="60" t="s">
        <v>124</v>
      </c>
      <c r="C58" s="61" t="s">
        <v>175</v>
      </c>
      <c r="D58" s="62" t="n">
        <v>200100</v>
      </c>
      <c r="E58" s="62" t="n">
        <v>60426.7</v>
      </c>
      <c r="F58" s="55" t="n">
        <f aca="false">E58/D58*100</f>
        <v>30.1982508745627</v>
      </c>
      <c r="G58" s="4"/>
    </row>
    <row r="59" customFormat="false" ht="25.5" hidden="false" customHeight="true" outlineLevel="0" collapsed="false">
      <c r="B59" s="60" t="s">
        <v>126</v>
      </c>
      <c r="C59" s="61" t="s">
        <v>176</v>
      </c>
      <c r="D59" s="62" t="n">
        <v>200100</v>
      </c>
      <c r="E59" s="62" t="n">
        <v>60426.7</v>
      </c>
      <c r="F59" s="55" t="n">
        <f aca="false">E59/D59*100</f>
        <v>30.1982508745627</v>
      </c>
      <c r="G59" s="4"/>
    </row>
    <row r="60" customFormat="false" ht="13.8" hidden="false" customHeight="false" outlineLevel="0" collapsed="false">
      <c r="B60" s="60" t="s">
        <v>128</v>
      </c>
      <c r="C60" s="61" t="s">
        <v>177</v>
      </c>
      <c r="D60" s="62" t="n">
        <v>11600</v>
      </c>
      <c r="E60" s="62" t="s">
        <v>32</v>
      </c>
      <c r="F60" s="55" t="n">
        <v>0</v>
      </c>
      <c r="G60" s="4"/>
    </row>
    <row r="61" customFormat="false" ht="13.8" hidden="false" customHeight="false" outlineLevel="0" collapsed="false">
      <c r="B61" s="60" t="s">
        <v>178</v>
      </c>
      <c r="C61" s="61" t="s">
        <v>179</v>
      </c>
      <c r="D61" s="62" t="n">
        <v>188500</v>
      </c>
      <c r="E61" s="62" t="n">
        <v>60426.7</v>
      </c>
      <c r="F61" s="55" t="n">
        <f aca="false">E61/D61*100</f>
        <v>32.0566047745358</v>
      </c>
      <c r="G61" s="4"/>
    </row>
    <row r="62" customFormat="false" ht="13.8" hidden="false" customHeight="false" outlineLevel="0" collapsed="false">
      <c r="B62" s="60" t="s">
        <v>180</v>
      </c>
      <c r="C62" s="61" t="s">
        <v>181</v>
      </c>
      <c r="D62" s="62" t="n">
        <v>56500</v>
      </c>
      <c r="E62" s="62" t="s">
        <v>32</v>
      </c>
      <c r="F62" s="55" t="n">
        <v>0</v>
      </c>
      <c r="G62" s="4"/>
    </row>
    <row r="63" customFormat="false" ht="25.5" hidden="false" customHeight="true" outlineLevel="0" collapsed="false">
      <c r="B63" s="60" t="s">
        <v>124</v>
      </c>
      <c r="C63" s="61" t="s">
        <v>182</v>
      </c>
      <c r="D63" s="62" t="n">
        <v>56500</v>
      </c>
      <c r="E63" s="62" t="s">
        <v>32</v>
      </c>
      <c r="F63" s="55" t="n">
        <v>0</v>
      </c>
      <c r="G63" s="4"/>
    </row>
    <row r="64" customFormat="false" ht="24.75" hidden="false" customHeight="true" outlineLevel="0" collapsed="false">
      <c r="B64" s="60" t="s">
        <v>126</v>
      </c>
      <c r="C64" s="61" t="s">
        <v>183</v>
      </c>
      <c r="D64" s="62" t="n">
        <v>56500</v>
      </c>
      <c r="E64" s="62" t="s">
        <v>32</v>
      </c>
      <c r="F64" s="55" t="n">
        <v>0</v>
      </c>
      <c r="G64" s="4"/>
    </row>
    <row r="65" customFormat="false" ht="13.8" hidden="false" customHeight="false" outlineLevel="0" collapsed="false">
      <c r="B65" s="60" t="s">
        <v>128</v>
      </c>
      <c r="C65" s="61" t="s">
        <v>184</v>
      </c>
      <c r="D65" s="62" t="n">
        <v>56500</v>
      </c>
      <c r="E65" s="62" t="s">
        <v>32</v>
      </c>
      <c r="F65" s="55" t="n">
        <v>0</v>
      </c>
      <c r="G65" s="4"/>
    </row>
    <row r="66" customFormat="false" ht="50.25" hidden="false" customHeight="true" outlineLevel="0" collapsed="false">
      <c r="B66" s="60" t="s">
        <v>185</v>
      </c>
      <c r="C66" s="61" t="s">
        <v>186</v>
      </c>
      <c r="D66" s="62" t="n">
        <v>1000</v>
      </c>
      <c r="E66" s="62" t="s">
        <v>32</v>
      </c>
      <c r="F66" s="55" t="n">
        <v>0</v>
      </c>
      <c r="G66" s="4"/>
    </row>
    <row r="67" customFormat="false" ht="27" hidden="false" customHeight="true" outlineLevel="0" collapsed="false">
      <c r="B67" s="60" t="s">
        <v>124</v>
      </c>
      <c r="C67" s="61" t="s">
        <v>187</v>
      </c>
      <c r="D67" s="62" t="n">
        <v>1000</v>
      </c>
      <c r="E67" s="62" t="s">
        <v>32</v>
      </c>
      <c r="F67" s="55" t="n">
        <v>0</v>
      </c>
      <c r="G67" s="4"/>
    </row>
    <row r="68" customFormat="false" ht="25.5" hidden="false" customHeight="true" outlineLevel="0" collapsed="false">
      <c r="B68" s="60" t="s">
        <v>126</v>
      </c>
      <c r="C68" s="61" t="s">
        <v>188</v>
      </c>
      <c r="D68" s="62" t="n">
        <v>1000</v>
      </c>
      <c r="E68" s="62" t="s">
        <v>32</v>
      </c>
      <c r="F68" s="55" t="n">
        <v>0</v>
      </c>
      <c r="G68" s="4"/>
    </row>
    <row r="69" customFormat="false" ht="13.8" hidden="false" customHeight="false" outlineLevel="0" collapsed="false">
      <c r="B69" s="60" t="s">
        <v>128</v>
      </c>
      <c r="C69" s="61" t="s">
        <v>189</v>
      </c>
      <c r="D69" s="62" t="n">
        <v>1000</v>
      </c>
      <c r="E69" s="62" t="s">
        <v>32</v>
      </c>
      <c r="F69" s="55" t="n">
        <v>0</v>
      </c>
      <c r="G69" s="4"/>
    </row>
    <row r="70" customFormat="false" ht="27" hidden="false" customHeight="true" outlineLevel="0" collapsed="false">
      <c r="B70" s="60" t="s">
        <v>190</v>
      </c>
      <c r="C70" s="61" t="s">
        <v>191</v>
      </c>
      <c r="D70" s="62" t="n">
        <v>1000</v>
      </c>
      <c r="E70" s="62" t="s">
        <v>32</v>
      </c>
      <c r="F70" s="55" t="n">
        <v>0</v>
      </c>
      <c r="G70" s="4"/>
    </row>
    <row r="71" customFormat="false" ht="24.75" hidden="false" customHeight="true" outlineLevel="0" collapsed="false">
      <c r="B71" s="60" t="s">
        <v>124</v>
      </c>
      <c r="C71" s="61" t="s">
        <v>192</v>
      </c>
      <c r="D71" s="62" t="n">
        <v>1000</v>
      </c>
      <c r="E71" s="62" t="s">
        <v>32</v>
      </c>
      <c r="F71" s="55" t="n">
        <v>0</v>
      </c>
      <c r="G71" s="4"/>
    </row>
    <row r="72" customFormat="false" ht="25.5" hidden="false" customHeight="true" outlineLevel="0" collapsed="false">
      <c r="B72" s="60" t="s">
        <v>126</v>
      </c>
      <c r="C72" s="61" t="s">
        <v>193</v>
      </c>
      <c r="D72" s="62" t="n">
        <v>1000</v>
      </c>
      <c r="E72" s="62" t="s">
        <v>32</v>
      </c>
      <c r="F72" s="55" t="n">
        <v>0</v>
      </c>
      <c r="G72" s="4"/>
    </row>
    <row r="73" customFormat="false" ht="13.8" hidden="false" customHeight="false" outlineLevel="0" collapsed="false">
      <c r="B73" s="60" t="s">
        <v>128</v>
      </c>
      <c r="C73" s="61" t="s">
        <v>194</v>
      </c>
      <c r="D73" s="62" t="n">
        <v>1000</v>
      </c>
      <c r="E73" s="62" t="s">
        <v>32</v>
      </c>
      <c r="F73" s="55" t="n">
        <v>0</v>
      </c>
      <c r="G73" s="4"/>
    </row>
    <row r="74" customFormat="false" ht="13.8" hidden="false" customHeight="false" outlineLevel="0" collapsed="false">
      <c r="B74" s="60" t="s">
        <v>195</v>
      </c>
      <c r="C74" s="61" t="s">
        <v>196</v>
      </c>
      <c r="D74" s="62" t="n">
        <v>1000</v>
      </c>
      <c r="E74" s="62" t="s">
        <v>32</v>
      </c>
      <c r="F74" s="55" t="n">
        <v>0</v>
      </c>
      <c r="G74" s="4"/>
    </row>
    <row r="75" customFormat="false" ht="13.8" hidden="false" customHeight="false" outlineLevel="0" collapsed="false">
      <c r="B75" s="60" t="s">
        <v>197</v>
      </c>
      <c r="C75" s="61" t="s">
        <v>198</v>
      </c>
      <c r="D75" s="62" t="n">
        <v>1000</v>
      </c>
      <c r="E75" s="62" t="s">
        <v>32</v>
      </c>
      <c r="F75" s="55" t="n">
        <v>0</v>
      </c>
      <c r="G75" s="4"/>
    </row>
    <row r="76" customFormat="false" ht="13.8" hidden="false" customHeight="false" outlineLevel="0" collapsed="false">
      <c r="B76" s="60" t="s">
        <v>199</v>
      </c>
      <c r="C76" s="61" t="s">
        <v>200</v>
      </c>
      <c r="D76" s="62" t="n">
        <v>1000</v>
      </c>
      <c r="E76" s="62" t="s">
        <v>32</v>
      </c>
      <c r="F76" s="55" t="n">
        <v>0</v>
      </c>
      <c r="G76" s="4"/>
    </row>
    <row r="77" customFormat="false" ht="12.95" hidden="false" customHeight="true" outlineLevel="0" collapsed="false">
      <c r="B77" s="67"/>
      <c r="C77" s="68"/>
      <c r="D77" s="68"/>
      <c r="E77" s="68"/>
      <c r="F77" s="69"/>
      <c r="G77" s="4"/>
    </row>
    <row r="78" customFormat="false" ht="20.85" hidden="false" customHeight="true" outlineLevel="0" collapsed="false">
      <c r="B78" s="70" t="s">
        <v>201</v>
      </c>
      <c r="C78" s="71" t="s">
        <v>104</v>
      </c>
      <c r="D78" s="72" t="s">
        <v>104</v>
      </c>
      <c r="E78" s="73" t="n">
        <v>-112042.79</v>
      </c>
      <c r="F78" s="74" t="s">
        <v>104</v>
      </c>
      <c r="G78" s="4"/>
    </row>
    <row r="79" customFormat="false" ht="0.75" hidden="false" customHeight="true" outlineLevel="0" collapsed="false">
      <c r="B79" s="75"/>
      <c r="C79" s="76"/>
      <c r="D79" s="76"/>
      <c r="E79" s="76"/>
      <c r="F79" s="76"/>
      <c r="G79" s="4"/>
    </row>
  </sheetData>
  <mergeCells count="6">
    <mergeCell ref="B2:E2"/>
    <mergeCell ref="B4:B9"/>
    <mergeCell ref="C4:C9"/>
    <mergeCell ref="D4:D9"/>
    <mergeCell ref="E4:E9"/>
    <mergeCell ref="F4:F9"/>
  </mergeCells>
  <printOptions headings="false" gridLines="false" gridLinesSet="true" horizontalCentered="false" verticalCentered="false"/>
  <pageMargins left="0.708333333333333" right="0" top="0.157638888888889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3" activeCellId="0" sqref="L13"/>
    </sheetView>
  </sheetViews>
  <sheetFormatPr defaultRowHeight="15" zeroHeight="false" outlineLevelRow="0" outlineLevelCol="0"/>
  <cols>
    <col collapsed="false" customWidth="true" hidden="false" outlineLevel="0" max="1" min="1" style="1" width="0.42"/>
    <col collapsed="false" customWidth="true" hidden="false" outlineLevel="0" max="2" min="2" style="1" width="20.71"/>
    <col collapsed="false" customWidth="true" hidden="false" outlineLevel="0" max="3" min="3" style="1" width="32.29"/>
    <col collapsed="false" customWidth="true" hidden="false" outlineLevel="0" max="4" min="4" style="1" width="20.99"/>
    <col collapsed="false" customWidth="true" hidden="false" outlineLevel="0" max="5" min="5" style="1" width="13.29"/>
    <col collapsed="false" customWidth="true" hidden="false" outlineLevel="0" max="6" min="6" style="1" width="10.42"/>
    <col collapsed="false" customWidth="true" hidden="false" outlineLevel="0" max="7" min="7" style="1" width="10.85"/>
    <col collapsed="false" customWidth="true" hidden="false" outlineLevel="0" max="8" min="8" style="1" width="3.57"/>
    <col collapsed="false" customWidth="true" hidden="false" outlineLevel="0" max="1025" min="9" style="1" width="9.14"/>
  </cols>
  <sheetData>
    <row r="1" customFormat="false" ht="15" hidden="false" customHeight="true" outlineLevel="0" collapsed="false">
      <c r="B1" s="4"/>
      <c r="C1" s="4"/>
      <c r="D1" s="4"/>
      <c r="E1" s="4"/>
      <c r="F1" s="4"/>
      <c r="G1" s="4"/>
      <c r="H1" s="4"/>
    </row>
    <row r="2" customFormat="false" ht="12.75" hidden="false" customHeight="true" outlineLevel="0" collapsed="false">
      <c r="B2" s="40" t="s">
        <v>202</v>
      </c>
      <c r="C2" s="40"/>
      <c r="D2" s="40"/>
      <c r="E2" s="40"/>
      <c r="F2" s="40"/>
      <c r="G2" s="40"/>
      <c r="H2" s="4"/>
    </row>
    <row r="3" customFormat="false" ht="11.85" hidden="false" customHeight="true" outlineLevel="0" collapsed="false">
      <c r="B3" s="77"/>
      <c r="C3" s="77"/>
      <c r="D3" s="78"/>
      <c r="E3" s="79"/>
      <c r="F3" s="80"/>
      <c r="G3" s="80"/>
      <c r="H3" s="4"/>
    </row>
    <row r="4" customFormat="false" ht="12" hidden="false" customHeight="true" outlineLevel="0" collapsed="false">
      <c r="B4" s="81" t="s">
        <v>203</v>
      </c>
      <c r="C4" s="81"/>
      <c r="D4" s="82" t="s">
        <v>204</v>
      </c>
      <c r="E4" s="82" t="s">
        <v>205</v>
      </c>
      <c r="F4" s="83" t="s">
        <v>12</v>
      </c>
      <c r="G4" s="84" t="s">
        <v>13</v>
      </c>
      <c r="H4" s="4"/>
    </row>
    <row r="5" customFormat="false" ht="11.85" hidden="false" customHeight="true" outlineLevel="0" collapsed="false">
      <c r="B5" s="81"/>
      <c r="C5" s="81"/>
      <c r="D5" s="82"/>
      <c r="E5" s="82"/>
      <c r="F5" s="83"/>
      <c r="G5" s="84"/>
      <c r="H5" s="4"/>
    </row>
    <row r="6" customFormat="false" ht="31.5" hidden="false" customHeight="true" outlineLevel="0" collapsed="false">
      <c r="B6" s="81"/>
      <c r="C6" s="81"/>
      <c r="D6" s="82"/>
      <c r="E6" s="82"/>
      <c r="F6" s="83"/>
      <c r="G6" s="84"/>
      <c r="H6" s="4"/>
    </row>
    <row r="7" customFormat="false" ht="12.75" hidden="false" customHeight="true" outlineLevel="0" collapsed="false">
      <c r="B7" s="85" t="n">
        <v>1</v>
      </c>
      <c r="C7" s="85"/>
      <c r="D7" s="86" t="n">
        <v>2</v>
      </c>
      <c r="E7" s="86" t="n">
        <v>3</v>
      </c>
      <c r="F7" s="86" t="n">
        <v>4</v>
      </c>
      <c r="G7" s="87" t="s">
        <v>16</v>
      </c>
      <c r="H7" s="4"/>
    </row>
    <row r="8" customFormat="false" ht="15" hidden="false" customHeight="true" outlineLevel="0" collapsed="false">
      <c r="B8" s="88" t="s">
        <v>206</v>
      </c>
      <c r="C8" s="88"/>
      <c r="D8" s="89" t="s">
        <v>104</v>
      </c>
      <c r="E8" s="90" t="n">
        <v>-21581.78</v>
      </c>
      <c r="F8" s="90" t="n">
        <v>112042.79</v>
      </c>
      <c r="G8" s="91" t="n">
        <f aca="false">F8/E8*100</f>
        <v>-519.154536836165</v>
      </c>
      <c r="H8" s="4"/>
    </row>
    <row r="9" customFormat="false" ht="12.95" hidden="false" customHeight="true" outlineLevel="0" collapsed="false">
      <c r="B9" s="92" t="s">
        <v>19</v>
      </c>
      <c r="C9" s="92"/>
      <c r="D9" s="57"/>
      <c r="E9" s="58"/>
      <c r="F9" s="58"/>
      <c r="G9" s="91"/>
      <c r="H9" s="4"/>
    </row>
    <row r="10" customFormat="false" ht="15" hidden="false" customHeight="true" outlineLevel="0" collapsed="false">
      <c r="B10" s="88" t="s">
        <v>207</v>
      </c>
      <c r="C10" s="88"/>
      <c r="D10" s="89" t="s">
        <v>104</v>
      </c>
      <c r="E10" s="90" t="n">
        <v>-21581.78</v>
      </c>
      <c r="F10" s="90" t="s">
        <v>32</v>
      </c>
      <c r="G10" s="91" t="n">
        <v>0</v>
      </c>
      <c r="H10" s="4"/>
    </row>
    <row r="11" customFormat="false" ht="15" hidden="false" customHeight="true" outlineLevel="0" collapsed="false">
      <c r="B11" s="92" t="s">
        <v>208</v>
      </c>
      <c r="C11" s="92"/>
      <c r="D11" s="93"/>
      <c r="E11" s="94"/>
      <c r="F11" s="94"/>
      <c r="G11" s="91"/>
      <c r="H11" s="4"/>
    </row>
    <row r="12" customFormat="false" ht="24.75" hidden="false" customHeight="true" outlineLevel="0" collapsed="false">
      <c r="B12" s="92" t="s">
        <v>209</v>
      </c>
      <c r="C12" s="92"/>
      <c r="D12" s="93" t="s">
        <v>210</v>
      </c>
      <c r="E12" s="90" t="n">
        <v>-21581.78</v>
      </c>
      <c r="F12" s="90" t="s">
        <v>32</v>
      </c>
      <c r="G12" s="91" t="n">
        <v>0</v>
      </c>
      <c r="H12" s="4"/>
    </row>
    <row r="13" customFormat="false" ht="24" hidden="false" customHeight="true" outlineLevel="0" collapsed="false">
      <c r="B13" s="92" t="s">
        <v>211</v>
      </c>
      <c r="C13" s="92"/>
      <c r="D13" s="93" t="s">
        <v>212</v>
      </c>
      <c r="E13" s="90" t="n">
        <v>-21581.78</v>
      </c>
      <c r="F13" s="90" t="s">
        <v>32</v>
      </c>
      <c r="G13" s="91" t="n">
        <v>0</v>
      </c>
      <c r="H13" s="4"/>
    </row>
    <row r="14" customFormat="false" ht="37.5" hidden="false" customHeight="true" outlineLevel="0" collapsed="false">
      <c r="B14" s="92" t="s">
        <v>213</v>
      </c>
      <c r="C14" s="92"/>
      <c r="D14" s="93" t="s">
        <v>214</v>
      </c>
      <c r="E14" s="90" t="n">
        <v>-21581.78</v>
      </c>
      <c r="F14" s="90" t="s">
        <v>32</v>
      </c>
      <c r="G14" s="91" t="n">
        <v>0</v>
      </c>
      <c r="H14" s="4"/>
    </row>
    <row r="15" customFormat="false" ht="36.75" hidden="false" customHeight="true" outlineLevel="0" collapsed="false">
      <c r="B15" s="92" t="s">
        <v>215</v>
      </c>
      <c r="C15" s="92"/>
      <c r="D15" s="93" t="s">
        <v>216</v>
      </c>
      <c r="E15" s="90" t="n">
        <v>-21581.78</v>
      </c>
      <c r="F15" s="90" t="s">
        <v>32</v>
      </c>
      <c r="G15" s="91" t="n">
        <v>0</v>
      </c>
      <c r="H15" s="4"/>
    </row>
    <row r="16" customFormat="false" ht="15.2" hidden="false" customHeight="true" outlineLevel="0" collapsed="false">
      <c r="B16" s="95" t="s">
        <v>217</v>
      </c>
      <c r="C16" s="95"/>
      <c r="D16" s="93" t="s">
        <v>104</v>
      </c>
      <c r="E16" s="96" t="s">
        <v>32</v>
      </c>
      <c r="F16" s="96" t="s">
        <v>32</v>
      </c>
      <c r="G16" s="91" t="n">
        <v>0</v>
      </c>
      <c r="H16" s="4"/>
    </row>
    <row r="17" customFormat="false" ht="12.95" hidden="false" customHeight="true" outlineLevel="0" collapsed="false">
      <c r="B17" s="97" t="s">
        <v>218</v>
      </c>
      <c r="C17" s="97"/>
      <c r="D17" s="57"/>
      <c r="E17" s="96"/>
      <c r="F17" s="98" t="n">
        <f aca="false">F18+F22</f>
        <v>112042.79</v>
      </c>
      <c r="G17" s="91" t="n">
        <v>0</v>
      </c>
      <c r="H17" s="4"/>
    </row>
    <row r="18" customFormat="false" ht="14.1" hidden="false" customHeight="true" outlineLevel="0" collapsed="false">
      <c r="B18" s="99" t="s">
        <v>219</v>
      </c>
      <c r="C18" s="99"/>
      <c r="D18" s="57"/>
      <c r="E18" s="96" t="n">
        <v>-1727200</v>
      </c>
      <c r="F18" s="98" t="n">
        <f aca="false">F19</f>
        <v>-457703.93</v>
      </c>
      <c r="G18" s="91" t="n">
        <f aca="false">F18/E18*100</f>
        <v>26.4997643584993</v>
      </c>
      <c r="H18" s="4"/>
    </row>
    <row r="19" customFormat="false" ht="15.2" hidden="false" customHeight="true" outlineLevel="0" collapsed="false">
      <c r="B19" s="100" t="s">
        <v>220</v>
      </c>
      <c r="C19" s="100"/>
      <c r="D19" s="57" t="s">
        <v>221</v>
      </c>
      <c r="E19" s="96" t="n">
        <v>-1727200</v>
      </c>
      <c r="F19" s="98" t="n">
        <f aca="false">F20</f>
        <v>-457703.93</v>
      </c>
      <c r="G19" s="91" t="n">
        <f aca="false">F19/E19*100</f>
        <v>26.4997643584993</v>
      </c>
      <c r="H19" s="4"/>
    </row>
    <row r="20" customFormat="false" ht="15.2" hidden="false" customHeight="true" outlineLevel="0" collapsed="false">
      <c r="B20" s="100" t="s">
        <v>222</v>
      </c>
      <c r="C20" s="100"/>
      <c r="D20" s="57" t="s">
        <v>223</v>
      </c>
      <c r="E20" s="96" t="n">
        <v>-1727200</v>
      </c>
      <c r="F20" s="98" t="n">
        <f aca="false">F21</f>
        <v>-457703.93</v>
      </c>
      <c r="G20" s="91" t="n">
        <f aca="false">F20/E20*100</f>
        <v>26.4997643584993</v>
      </c>
      <c r="H20" s="4"/>
    </row>
    <row r="21" customFormat="false" ht="24.75" hidden="false" customHeight="true" outlineLevel="0" collapsed="false">
      <c r="B21" s="100" t="s">
        <v>224</v>
      </c>
      <c r="C21" s="100"/>
      <c r="D21" s="57" t="s">
        <v>225</v>
      </c>
      <c r="E21" s="96" t="n">
        <v>-1727200</v>
      </c>
      <c r="F21" s="98" t="n">
        <v>-457703.93</v>
      </c>
      <c r="G21" s="91" t="n">
        <f aca="false">F21/E21*100</f>
        <v>26.4997643584993</v>
      </c>
      <c r="H21" s="4"/>
    </row>
    <row r="22" customFormat="false" ht="14.1" hidden="false" customHeight="true" outlineLevel="0" collapsed="false">
      <c r="B22" s="99" t="s">
        <v>226</v>
      </c>
      <c r="C22" s="99"/>
      <c r="D22" s="57"/>
      <c r="E22" s="96" t="n">
        <v>1727200</v>
      </c>
      <c r="F22" s="98" t="n">
        <f aca="false">F23</f>
        <v>569746.72</v>
      </c>
      <c r="G22" s="91" t="n">
        <f aca="false">F22/E22*100</f>
        <v>32.9867253358036</v>
      </c>
      <c r="H22" s="4"/>
    </row>
    <row r="23" customFormat="false" ht="15.2" hidden="false" customHeight="true" outlineLevel="0" collapsed="false">
      <c r="B23" s="100" t="s">
        <v>227</v>
      </c>
      <c r="C23" s="100"/>
      <c r="D23" s="57" t="s">
        <v>228</v>
      </c>
      <c r="E23" s="96" t="n">
        <v>1727200</v>
      </c>
      <c r="F23" s="98" t="n">
        <f aca="false">F24</f>
        <v>569746.72</v>
      </c>
      <c r="G23" s="91" t="n">
        <f aca="false">F23/E23*100</f>
        <v>32.9867253358036</v>
      </c>
      <c r="H23" s="4"/>
    </row>
    <row r="24" customFormat="false" ht="15.2" hidden="false" customHeight="true" outlineLevel="0" collapsed="false">
      <c r="B24" s="100" t="s">
        <v>229</v>
      </c>
      <c r="C24" s="100"/>
      <c r="D24" s="57" t="s">
        <v>230</v>
      </c>
      <c r="E24" s="96" t="n">
        <v>1727200</v>
      </c>
      <c r="F24" s="98" t="n">
        <f aca="false">F25</f>
        <v>569746.72</v>
      </c>
      <c r="G24" s="91" t="n">
        <f aca="false">F24/E24*100</f>
        <v>32.9867253358036</v>
      </c>
      <c r="H24" s="4"/>
    </row>
    <row r="25" customFormat="false" ht="25.5" hidden="false" customHeight="true" outlineLevel="0" collapsed="false">
      <c r="B25" s="101" t="s">
        <v>231</v>
      </c>
      <c r="C25" s="101"/>
      <c r="D25" s="102" t="s">
        <v>232</v>
      </c>
      <c r="E25" s="103" t="n">
        <v>1727200</v>
      </c>
      <c r="F25" s="104" t="n">
        <v>569746.72</v>
      </c>
      <c r="G25" s="105" t="n">
        <f aca="false">F25/E25*100</f>
        <v>32.9867253358036</v>
      </c>
      <c r="H25" s="4"/>
    </row>
    <row r="26" customFormat="false" ht="15" hidden="false" customHeight="false" outlineLevel="0" collapsed="false">
      <c r="B26" s="106"/>
      <c r="C26" s="106"/>
      <c r="E26" s="106"/>
    </row>
  </sheetData>
  <mergeCells count="25">
    <mergeCell ref="B2:G2"/>
    <mergeCell ref="B4:C6"/>
    <mergeCell ref="D4:D6"/>
    <mergeCell ref="E4:E6"/>
    <mergeCell ref="F4:F6"/>
    <mergeCell ref="G4:G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8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0F33576-40D2-4EA1-A6AD-A3AAC8C29F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2023-04-17T06:55:31Z</dcterms:created>
  <dc:creator>ALUKAEVAKB\alukaevakb</dc:creator>
  <dc:description/>
  <dc:language>ru-RU</dc:language>
  <cp:lastModifiedBy/>
  <cp:lastPrinted>2023-04-25T11:20:15Z</cp:lastPrinted>
  <dcterms:modified xsi:type="dcterms:W3CDTF">2023-04-25T11:24:54Z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не используется</vt:lpwstr>
  </property>
  <property fmtid="{D5CDD505-2E9C-101B-9397-08002B2CF9AE}" pid="12" name="???????? ?????????">
    <vt:lpwstr>SV_0503127M_20220301_13.xlsx</vt:lpwstr>
  </property>
  <property fmtid="{D5CDD505-2E9C-101B-9397-08002B2CF9AE}" pid="13" name="???????? ??????">
    <vt:lpwstr>SV_0503127M_20220301_13.xlsx</vt:lpwstr>
  </property>
  <property fmtid="{D5CDD505-2E9C-101B-9397-08002B2CF9AE}" pid="14" name="????????????">
    <vt:lpwstr>f09014_01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SV_0503127M_20220301.xlt</vt:lpwstr>
  </property>
</Properties>
</file>