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70" windowWidth="20730" windowHeight="1170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Доходы!$B$1:$F$68</definedName>
    <definedName name="_xlnm.Print_Area" localSheetId="2">Источники!$B$1:$G$21</definedName>
    <definedName name="_xlnm.Print_Area" localSheetId="1">Расходы!$A$1:$G$113</definedName>
  </definedNames>
  <calcPr calcId="145621"/>
</workbook>
</file>

<file path=xl/calcChain.xml><?xml version="1.0" encoding="utf-8"?>
<calcChain xmlns="http://schemas.openxmlformats.org/spreadsheetml/2006/main">
  <c r="G16" i="4" l="1"/>
  <c r="G17" i="4"/>
  <c r="G21" i="4"/>
  <c r="F15" i="4"/>
  <c r="G15" i="4" s="1"/>
  <c r="F16" i="4"/>
  <c r="F20" i="4"/>
  <c r="F19" i="4" s="1"/>
  <c r="F18" i="4" s="1"/>
  <c r="F14" i="4" l="1"/>
  <c r="G14" i="4" s="1"/>
  <c r="F13" i="4"/>
  <c r="G13" i="4" s="1"/>
  <c r="G20" i="4"/>
  <c r="G19" i="4"/>
  <c r="G18" i="4"/>
  <c r="G8" i="4"/>
  <c r="F109" i="3"/>
  <c r="F108" i="3"/>
  <c r="F107" i="3"/>
  <c r="F106" i="3"/>
  <c r="F105" i="3"/>
  <c r="F104" i="3"/>
  <c r="F103" i="3"/>
  <c r="F102" i="3"/>
  <c r="F89" i="3"/>
  <c r="F88" i="3"/>
  <c r="F87" i="3"/>
  <c r="F86" i="3"/>
  <c r="F85" i="3"/>
  <c r="F76" i="3"/>
  <c r="F75" i="3"/>
  <c r="F74" i="3"/>
  <c r="F73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4" i="3"/>
  <c r="F43" i="3"/>
  <c r="F42" i="3"/>
  <c r="F41" i="3"/>
  <c r="F31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1" i="3"/>
  <c r="F20" i="2"/>
  <c r="F68" i="2"/>
  <c r="F67" i="2"/>
  <c r="F66" i="2"/>
  <c r="F65" i="2"/>
  <c r="F64" i="2"/>
  <c r="F63" i="2"/>
  <c r="F62" i="2"/>
  <c r="F61" i="2"/>
  <c r="F60" i="2"/>
  <c r="F59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7" i="2"/>
  <c r="F26" i="2"/>
  <c r="F24" i="2"/>
  <c r="F23" i="2"/>
  <c r="F22" i="2"/>
  <c r="F21" i="2"/>
  <c r="F18" i="2"/>
</calcChain>
</file>

<file path=xl/sharedStrings.xml><?xml version="1.0" encoding="utf-8"?>
<sst xmlns="http://schemas.openxmlformats.org/spreadsheetml/2006/main" count="449" uniqueCount="284">
  <si>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</si>
  <si>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</si>
  <si>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</si>
  <si>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</si>
  <si>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</si>
  <si>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</si>
  <si>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</si>
  <si>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</si>
  <si>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</si>
  <si>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</si>
  <si>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</si>
  <si>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</si>
  <si>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</si>
  <si>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</si>
  <si>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</si>
  <si>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</si>
  <si>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</si>
  <si>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</si>
  <si>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</si>
  <si>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</si>
  <si>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</si>
  <si>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</si>
  <si>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</si>
  <si>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</si>
  <si>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</si>
  <si>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</si>
  <si>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</si>
  <si>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</si>
  <si>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</si>
  <si>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</si>
  <si>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</si>
  <si>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</si>
  <si>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</si>
  <si>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</si>
  <si>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</si>
  <si>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</si>
  <si>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</si>
  <si>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</si>
  <si>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</si>
  <si>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</si>
  <si>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</si>
  <si>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</si>
  <si>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</si>
  <si>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</si>
  <si>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</si>
  <si>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</si>
  <si>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</si>
  <si>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</si>
  <si>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</si>
  <si>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</si>
  <si>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</si>
  <si>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</si>
  <si>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91110000000000000000</t>
  </si>
  <si>
    <t>ДОХОДЫ ОТ ИСПОЛЬЗОВАНИЯ ИМУЩЕСТВА, НАХОДЯЩЕГОСЯ В ГОСУДАРСТВЕННОЙ И МУНИЦИПАЛЬНОЙ СОБСТВЕННОСТИ</t>
  </si>
  <si>
    <t>91111100000000000000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</si>
  <si>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</si>
  <si>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</si>
  <si>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</si>
  <si>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</si>
  <si>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</si>
  <si>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91111109045100000120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</si>
  <si>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</si>
  <si>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</si>
  <si>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</si>
  <si>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</si>
  <si>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</si>
  <si>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</si>
  <si>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</si>
  <si>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</si>
  <si>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</si>
  <si>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</si>
  <si>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</si>
  <si>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</si>
  <si>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</si>
  <si>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</si>
  <si>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</si>
  <si>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</si>
  <si>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</si>
  <si>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</si>
  <si>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</si>
  <si>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</si>
  <si>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</si>
  <si>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</si>
  <si>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</si>
  <si>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</si>
  <si>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</si>
  <si>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</si>
  <si>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</si>
  <si>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</si>
  <si>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</si>
  <si>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</si>
  <si>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</si>
  <si>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</si>
  <si>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</si>
  <si>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</si>
  <si>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</si>
  <si>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</si>
  <si>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</si>
  <si>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</si>
  <si>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</si>
  <si>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</si>
  <si>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</si>
  <si>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</si>
  <si>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</si>
  <si>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</si>
  <si>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</si>
  <si>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</si>
  <si>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</si>
  <si>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</si>
  <si>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</si>
  <si>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</si>
  <si>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</si>
  <si>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91101026510041150000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</si>
  <si>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</si>
  <si>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91101026510041150100</t>
  </si>
  <si>
    <t>Расходы на выплаты персоналу государственных (муниципальных) органов</t>
  </si>
  <si>
    <t>91101026510041150120</t>
  </si>
  <si>
    <t>Фонд оплаты труда государственных (муниципальных) органов</t>
  </si>
  <si>
    <t>91101026510041150121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</si>
  <si>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</si>
  <si>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91101026510041150129</t>
  </si>
  <si>
    <t>Расходы на выплаты по оплате труда работников органов местного самоуправления</t>
  </si>
  <si>
    <t>91101046520041110000</t>
  </si>
  <si>
    <t>91101046520041110100</t>
  </si>
  <si>
    <t>91101046520041110120</t>
  </si>
  <si>
    <t>91101046520041110121</t>
  </si>
  <si>
    <t>91101046520041110129</t>
  </si>
  <si>
    <t>Расходы на обеспечение функций органов местного самоуправления</t>
  </si>
  <si>
    <t>91101046520041120000</t>
  </si>
  <si>
    <t>Закупка товаров, работ и услуг для обеспечения государственных (муниципальных) нужд</t>
  </si>
  <si>
    <t>91101046520041120200</t>
  </si>
  <si>
    <t>Иные закупки товаров, работ и услуг для обеспечения государственных (муниципальных) нужд</t>
  </si>
  <si>
    <t>91101046520041120240</t>
  </si>
  <si>
    <t>Прочая закупка товаров, работ и услуг</t>
  </si>
  <si>
    <t>91101046520041120244</t>
  </si>
  <si>
    <t>Закупка энергетических ресурсов</t>
  </si>
  <si>
    <t>91101046520041120247</t>
  </si>
  <si>
    <t>Иные бюджетные ассигнования</t>
  </si>
  <si>
    <t>91101046520041120800</t>
  </si>
  <si>
    <t>Уплата налогов, сборов и иных платежей</t>
  </si>
  <si>
    <t>91101046520041120850</t>
  </si>
  <si>
    <t>Уплата налога на имущество организаций и земельного налога</t>
  </si>
  <si>
    <t>91101046520041120851</t>
  </si>
  <si>
    <t>Уплата прочих налогов, сборов</t>
  </si>
  <si>
    <t>91101046520041120852</t>
  </si>
  <si>
    <t>Уплата иных платежей</t>
  </si>
  <si>
    <t>91101046520041120853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</si>
  <si>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</si>
  <si>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91101046520044205000</t>
  </si>
  <si>
    <t>91101046520044205100</t>
  </si>
  <si>
    <t>91101046520044205120</t>
  </si>
  <si>
    <t>91101046520044205121</t>
  </si>
  <si>
    <t>91101046520044205129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</si>
  <si>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</si>
  <si>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91101046520044501000</t>
  </si>
  <si>
    <t>Межбюджетные трансферты</t>
  </si>
  <si>
    <t>91101046520044501500</t>
  </si>
  <si>
    <t>91101046520044501540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</si>
  <si>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</si>
  <si>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91101048910077150000</t>
  </si>
  <si>
    <t>91101048910077150200</t>
  </si>
  <si>
    <t>91101048910077150240</t>
  </si>
  <si>
    <t>91101048910077150244</t>
  </si>
  <si>
    <t>Резервный фонд администрации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</si>
  <si>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</si>
  <si>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</si>
  <si>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</si>
  <si>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</si>
  <si>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</si>
  <si>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</si>
  <si>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</si>
  <si>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</si>
  <si>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</si>
  <si>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</si>
  <si>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91103108910041180000</t>
  </si>
  <si>
    <t>91103108910041180200</t>
  </si>
  <si>
    <t>91103108910041180240</t>
  </si>
  <si>
    <t>91103108910041180244</t>
  </si>
  <si>
    <t>Выполнение работ на гидротехнических сооружениях по пропуску весеннего паводка</t>
  </si>
  <si>
    <t>91103108910080190000</t>
  </si>
  <si>
    <t>91103108910080190200</t>
  </si>
  <si>
    <t>91103108910080190240</t>
  </si>
  <si>
    <t>91103108910080190244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</si>
  <si>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</si>
  <si>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91104091300144102000</t>
  </si>
  <si>
    <t>91104091300144102200</t>
  </si>
  <si>
    <t>91104091300144102240</t>
  </si>
  <si>
    <t>91104091300144102244</t>
  </si>
  <si>
    <t>911041235201L5110000</t>
  </si>
  <si>
    <t>911041235201L5110200</t>
  </si>
  <si>
    <t>911041235201L5110240</t>
  </si>
  <si>
    <t>911041235201L5110244</t>
  </si>
  <si>
    <t>91104128910044107000</t>
  </si>
  <si>
    <t>91104128910044107200</t>
  </si>
  <si>
    <t>91104128910044107240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</si>
  <si>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</si>
  <si>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91104128910044107245</t>
  </si>
  <si>
    <t>Взнос на капитальный ремонт общего имущества в многоквартирном доме</t>
  </si>
  <si>
    <t>91105018910042360000</t>
  </si>
  <si>
    <t>91105018910042360200</t>
  </si>
  <si>
    <t>91105018910042360240</t>
  </si>
  <si>
    <t>91105018910042360244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</si>
  <si>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</si>
  <si>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91105018910044103000</t>
  </si>
  <si>
    <t>91105018910044103200</t>
  </si>
  <si>
    <t>91105018910044103240</t>
  </si>
  <si>
    <t>91105018910044103244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</si>
  <si>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</si>
  <si>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91105028910044101000</t>
  </si>
  <si>
    <t>91105028910044101200</t>
  </si>
  <si>
    <t>91105028910044101240</t>
  </si>
  <si>
    <t>91105028910044101244</t>
  </si>
  <si>
    <t>Уличное освещение</t>
  </si>
  <si>
    <t>91105038910043010000</t>
  </si>
  <si>
    <t>91105038910043010200</t>
  </si>
  <si>
    <t>91105038910043010240</t>
  </si>
  <si>
    <t>91105038910043010244</t>
  </si>
  <si>
    <t>91105038910043010247</t>
  </si>
  <si>
    <t>Организация и содержание мест захоронения</t>
  </si>
  <si>
    <t>91105038910043030000</t>
  </si>
  <si>
    <t>91105038910043030200</t>
  </si>
  <si>
    <t>91105038910043030240</t>
  </si>
  <si>
    <t>91105038910043030244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</si>
  <si>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</si>
  <si>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91105038910044104000</t>
  </si>
  <si>
    <t>91105038910044104200</t>
  </si>
  <si>
    <t>91105038910044104240</t>
  </si>
  <si>
    <t>91105038910044104244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</si>
  <si>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</si>
  <si>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91105038910044106000</t>
  </si>
  <si>
    <t>91105038910044106200</t>
  </si>
  <si>
    <t>91105038910044106240</t>
  </si>
  <si>
    <t>91105038910044106244</t>
  </si>
  <si>
    <t>Решение вопросов местного значения, осуществляемое с привлечением средств самообложения граждан</t>
  </si>
  <si>
    <t>91105038910078090000</t>
  </si>
  <si>
    <t>91105038910078090200</t>
  </si>
  <si>
    <t>91105038910078090240</t>
  </si>
  <si>
    <t>91105038910078090244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</si>
  <si>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</si>
  <si>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</si>
  <si>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</si>
  <si>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</si>
  <si>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</si>
  <si>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</si>
  <si>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</si>
  <si>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</si>
  <si>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</si>
  <si>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</si>
  <si>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</si>
  <si>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</si>
  <si>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</si>
  <si>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</si>
  <si>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</si>
  <si>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</si>
  <si>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</si>
  <si>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</si>
  <si>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</si>
  <si>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91101050200000000500</t>
  </si>
  <si>
    <t xml:space="preserve">  Увеличение прочих остатков денежных средств бюджетов</t>
  </si>
  <si>
    <t>91101050201000000510</t>
  </si>
  <si>
    <t xml:space="preserve">  Увеличение прочих остатков денежных средств бюджетов сельских поселений</t>
  </si>
  <si>
    <t>91101050201100000510</t>
  </si>
  <si>
    <t>уменьшение остатков средств, всего</t>
  </si>
  <si>
    <t xml:space="preserve">  Уменьшение прочих остатков средств бюджетов</t>
  </si>
  <si>
    <t>91101050200000000600</t>
  </si>
  <si>
    <t xml:space="preserve">  Уменьшение прочих остатков денежных средств бюджетов</t>
  </si>
  <si>
    <t>91101050201000000610</t>
  </si>
  <si>
    <t xml:space="preserve">  Уменьшение прочих остатков денежных средств бюджетов сельских поселений</t>
  </si>
  <si>
    <t>91101050201100000610</t>
  </si>
  <si>
    <t>Утверждено</t>
  </si>
  <si>
    <t>3</t>
  </si>
  <si>
    <t>Приложение</t>
  </si>
  <si>
    <t>к постановлению Администрации</t>
  </si>
  <si>
    <t>Болотниковского сельского поселения</t>
  </si>
  <si>
    <t xml:space="preserve">Лямбирского муниципального района </t>
  </si>
  <si>
    <t>Республики Мордовия</t>
  </si>
  <si>
    <t>(в рублях)</t>
  </si>
  <si>
    <t>Отчет об исполнении бюджета  Болотниковского сельского поселения Лямбирского муниципального района Республики Мордовия за 2 квартал 2023 года</t>
  </si>
  <si>
    <t>Процент исполнения</t>
  </si>
  <si>
    <t>Утвержден0</t>
  </si>
  <si>
    <t xml:space="preserve"> Исполнено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</si>
  <si>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</si>
  <si>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Организация проведения комплексных кадастровых работ</t>
  </si>
  <si>
    <t>"14" июля 2023 г.№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</si>
</sst>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9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7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  <xf numFmtId="0" fontId="21" fillId="0" borderId="1"/>
    <xf numFmtId="165" fontId="24" fillId="0" borderId="11">
      <alignment horizontal="right" vertical="center" shrinkToFit="1"/>
    </xf>
    <xf numFmtId="0" fontId="23" fillId="0" borderId="1"/>
    <xf numFmtId="0" fontId="27" fillId="0" borderId="2">
      <alignment horizontal="center"/>
    </xf>
  </cellStyleXfs>
  <cellXfs count="146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8" fillId="0" borderId="1" xfId="11" applyNumberFormat="1" applyProtection="1"/>
    <xf numFmtId="0" fontId="6" fillId="0" borderId="1" xfId="14" applyNumberFormat="1" applyProtection="1"/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12" fillId="0" borderId="1" xfId="48" applyNumberFormat="1" applyProtection="1">
      <alignment horizontal="right"/>
    </xf>
    <xf numFmtId="0" fontId="21" fillId="0" borderId="1" xfId="168"/>
    <xf numFmtId="0" fontId="25" fillId="0" borderId="1" xfId="169" applyNumberFormat="1" applyFont="1" applyFill="1" applyBorder="1" applyAlignment="1" applyProtection="1">
      <alignment horizontal="right" wrapText="1"/>
    </xf>
    <xf numFmtId="0" fontId="14" fillId="0" borderId="1" xfId="49" applyNumberFormat="1" applyFont="1" applyBorder="1" applyProtection="1"/>
    <xf numFmtId="0" fontId="14" fillId="0" borderId="49" xfId="53" applyNumberFormat="1" applyFont="1" applyBorder="1" applyProtection="1">
      <alignment horizontal="center" vertical="center"/>
    </xf>
    <xf numFmtId="0" fontId="14" fillId="0" borderId="50" xfId="54" applyNumberFormat="1" applyFont="1" applyBorder="1" applyProtection="1">
      <alignment horizontal="center" vertical="center"/>
    </xf>
    <xf numFmtId="49" fontId="14" fillId="0" borderId="50" xfId="55" applyNumberFormat="1" applyFont="1" applyBorder="1" applyProtection="1">
      <alignment horizontal="center" vertical="center"/>
    </xf>
    <xf numFmtId="49" fontId="14" fillId="0" borderId="51" xfId="55" applyNumberFormat="1" applyFont="1" applyBorder="1" applyProtection="1">
      <alignment horizontal="center" vertical="center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0" fontId="14" fillId="0" borderId="50" xfId="92" applyNumberFormat="1" applyFont="1" applyBorder="1" applyProtection="1">
      <alignment horizontal="center"/>
    </xf>
    <xf numFmtId="4" fontId="14" fillId="0" borderId="44" xfId="59" applyNumberFormat="1" applyFont="1" applyBorder="1" applyAlignment="1" applyProtection="1">
      <alignment horizontal="right" shrinkToFit="1"/>
    </xf>
    <xf numFmtId="4" fontId="14" fillId="0" borderId="45" xfId="60" applyNumberFormat="1" applyFont="1" applyBorder="1" applyAlignment="1" applyProtection="1">
      <alignment horizontal="right" shrinkToFit="1"/>
    </xf>
    <xf numFmtId="49" fontId="14" fillId="0" borderId="56" xfId="63" applyNumberFormat="1" applyFont="1" applyBorder="1" applyAlignment="1" applyProtection="1">
      <alignment horizontal="center"/>
    </xf>
    <xf numFmtId="165" fontId="14" fillId="0" borderId="56" xfId="64" applyNumberFormat="1" applyFont="1" applyBorder="1" applyAlignment="1" applyProtection="1">
      <alignment horizontal="right" shrinkToFit="1"/>
    </xf>
    <xf numFmtId="49" fontId="14" fillId="0" borderId="56" xfId="68" applyNumberFormat="1" applyFont="1" applyBorder="1" applyAlignment="1" applyProtection="1">
      <alignment horizontal="center"/>
    </xf>
    <xf numFmtId="4" fontId="14" fillId="0" borderId="56" xfId="69" applyNumberFormat="1" applyFont="1" applyBorder="1" applyAlignment="1" applyProtection="1">
      <alignment horizontal="right" shrinkToFit="1"/>
    </xf>
    <xf numFmtId="0" fontId="14" fillId="0" borderId="56" xfId="72" applyNumberFormat="1" applyFont="1" applyBorder="1" applyAlignment="1" applyProtection="1"/>
    <xf numFmtId="49" fontId="14" fillId="0" borderId="58" xfId="58" applyNumberFormat="1" applyFont="1" applyBorder="1" applyAlignment="1" applyProtection="1">
      <alignment horizontal="center"/>
    </xf>
    <xf numFmtId="165" fontId="14" fillId="0" borderId="59" xfId="65" applyNumberFormat="1" applyFont="1" applyBorder="1" applyAlignment="1" applyProtection="1">
      <alignment horizontal="right" shrinkToFit="1"/>
    </xf>
    <xf numFmtId="4" fontId="14" fillId="0" borderId="59" xfId="60" applyNumberFormat="1" applyFont="1" applyBorder="1" applyAlignment="1" applyProtection="1">
      <alignment horizontal="right" shrinkToFit="1"/>
    </xf>
    <xf numFmtId="4" fontId="14" fillId="0" borderId="59" xfId="70" applyNumberFormat="1" applyFont="1" applyBorder="1" applyAlignment="1" applyProtection="1">
      <alignment horizontal="right" shrinkToFit="1"/>
    </xf>
    <xf numFmtId="0" fontId="14" fillId="0" borderId="59" xfId="72" applyNumberFormat="1" applyFont="1" applyBorder="1" applyAlignment="1" applyProtection="1"/>
    <xf numFmtId="49" fontId="14" fillId="0" borderId="60" xfId="75" applyNumberFormat="1" applyFont="1" applyBorder="1" applyAlignment="1" applyProtection="1">
      <alignment horizontal="center"/>
    </xf>
    <xf numFmtId="2" fontId="14" fillId="0" borderId="60" xfId="76" applyNumberFormat="1" applyFont="1" applyBorder="1" applyAlignment="1" applyProtection="1">
      <alignment horizontal="center" shrinkToFit="1"/>
    </xf>
    <xf numFmtId="4" fontId="14" fillId="0" borderId="60" xfId="77" applyNumberFormat="1" applyFont="1" applyBorder="1" applyAlignment="1" applyProtection="1">
      <alignment horizontal="right" shrinkToFit="1"/>
    </xf>
    <xf numFmtId="2" fontId="14" fillId="0" borderId="61" xfId="78" applyNumberFormat="1" applyFont="1" applyBorder="1" applyAlignment="1" applyProtection="1">
      <alignment horizontal="center" shrinkToFit="1"/>
    </xf>
    <xf numFmtId="0" fontId="22" fillId="0" borderId="62" xfId="28" applyNumberFormat="1" applyFont="1" applyBorder="1" applyProtection="1">
      <alignment horizontal="center" vertical="center"/>
    </xf>
    <xf numFmtId="0" fontId="22" fillId="0" borderId="44" xfId="29" applyNumberFormat="1" applyFont="1" applyBorder="1" applyProtection="1">
      <alignment horizontal="center" vertical="center"/>
    </xf>
    <xf numFmtId="49" fontId="22" fillId="0" borderId="44" xfId="30" applyNumberFormat="1" applyFont="1" applyBorder="1" applyProtection="1">
      <alignment horizontal="center" vertical="center"/>
    </xf>
    <xf numFmtId="49" fontId="22" fillId="0" borderId="45" xfId="30" applyNumberFormat="1" applyFont="1" applyBorder="1" applyProtection="1">
      <alignment horizontal="center" vertical="center"/>
    </xf>
    <xf numFmtId="49" fontId="22" fillId="0" borderId="56" xfId="38" applyNumberFormat="1" applyFont="1" applyBorder="1" applyAlignment="1" applyProtection="1">
      <alignment horizontal="center" wrapText="1"/>
    </xf>
    <xf numFmtId="49" fontId="22" fillId="0" borderId="56" xfId="39" applyNumberFormat="1" applyFont="1" applyBorder="1" applyAlignment="1" applyProtection="1">
      <alignment horizontal="center"/>
    </xf>
    <xf numFmtId="165" fontId="22" fillId="0" borderId="56" xfId="40" applyNumberFormat="1" applyFont="1" applyBorder="1" applyAlignment="1" applyProtection="1">
      <alignment horizontal="right" shrinkToFit="1"/>
    </xf>
    <xf numFmtId="49" fontId="22" fillId="0" borderId="56" xfId="44" applyNumberFormat="1" applyFont="1" applyBorder="1" applyAlignment="1" applyProtection="1">
      <alignment horizontal="center"/>
    </xf>
    <xf numFmtId="4" fontId="22" fillId="0" borderId="56" xfId="45" applyNumberFormat="1" applyFont="1" applyBorder="1" applyAlignment="1" applyProtection="1">
      <alignment horizontal="right" shrinkToFit="1"/>
    </xf>
    <xf numFmtId="49" fontId="22" fillId="0" borderId="64" xfId="33" applyNumberFormat="1" applyFont="1" applyBorder="1" applyAlignment="1" applyProtection="1">
      <alignment horizontal="center"/>
    </xf>
    <xf numFmtId="4" fontId="22" fillId="0" borderId="64" xfId="34" applyNumberFormat="1" applyFont="1" applyBorder="1" applyAlignment="1" applyProtection="1">
      <alignment horizontal="right" shrinkToFit="1"/>
    </xf>
    <xf numFmtId="4" fontId="22" fillId="0" borderId="65" xfId="34" applyNumberFormat="1" applyFont="1" applyBorder="1" applyAlignment="1" applyProtection="1">
      <alignment horizontal="right" shrinkToFit="1"/>
    </xf>
    <xf numFmtId="49" fontId="22" fillId="0" borderId="59" xfId="38" applyNumberFormat="1" applyFont="1" applyBorder="1" applyAlignment="1" applyProtection="1">
      <alignment horizontal="center" wrapText="1"/>
    </xf>
    <xf numFmtId="4" fontId="22" fillId="0" borderId="59" xfId="34" applyNumberFormat="1" applyFont="1" applyBorder="1" applyAlignment="1" applyProtection="1">
      <alignment horizontal="right" shrinkToFit="1"/>
    </xf>
    <xf numFmtId="49" fontId="22" fillId="0" borderId="60" xfId="44" applyNumberFormat="1" applyFont="1" applyBorder="1" applyAlignment="1" applyProtection="1">
      <alignment horizontal="center"/>
    </xf>
    <xf numFmtId="4" fontId="22" fillId="0" borderId="60" xfId="45" applyNumberFormat="1" applyFont="1" applyBorder="1" applyAlignment="1" applyProtection="1">
      <alignment horizontal="right" shrinkToFit="1"/>
    </xf>
    <xf numFmtId="4" fontId="22" fillId="0" borderId="61" xfId="34" applyNumberFormat="1" applyFont="1" applyBorder="1" applyAlignment="1" applyProtection="1">
      <alignment horizontal="right" shrinkToFit="1"/>
    </xf>
    <xf numFmtId="49" fontId="14" fillId="0" borderId="56" xfId="95" applyNumberFormat="1" applyFont="1" applyBorder="1" applyAlignment="1" applyProtection="1">
      <alignment horizontal="center"/>
    </xf>
    <xf numFmtId="4" fontId="14" fillId="0" borderId="56" xfId="96" applyNumberFormat="1" applyFont="1" applyBorder="1" applyAlignment="1" applyProtection="1">
      <alignment horizontal="right" shrinkToFit="1"/>
    </xf>
    <xf numFmtId="49" fontId="14" fillId="0" borderId="56" xfId="102" applyNumberFormat="1" applyFont="1" applyBorder="1" applyAlignment="1" applyProtection="1">
      <alignment horizontal="center"/>
    </xf>
    <xf numFmtId="165" fontId="14" fillId="0" borderId="56" xfId="103" applyNumberFormat="1" applyFont="1" applyBorder="1" applyAlignment="1" applyProtection="1">
      <alignment horizontal="right" shrinkToFit="1"/>
    </xf>
    <xf numFmtId="4" fontId="14" fillId="0" borderId="56" xfId="106" applyNumberFormat="1" applyFont="1" applyBorder="1" applyAlignment="1" applyProtection="1">
      <alignment horizontal="right" shrinkToFit="1"/>
    </xf>
    <xf numFmtId="165" fontId="14" fillId="0" borderId="56" xfId="109" applyNumberFormat="1" applyFont="1" applyBorder="1" applyAlignment="1" applyProtection="1">
      <alignment horizontal="center" shrinkToFit="1"/>
    </xf>
    <xf numFmtId="49" fontId="14" fillId="0" borderId="64" xfId="95" applyNumberFormat="1" applyFont="1" applyBorder="1" applyAlignment="1" applyProtection="1">
      <alignment horizontal="center"/>
    </xf>
    <xf numFmtId="4" fontId="14" fillId="0" borderId="64" xfId="96" applyNumberFormat="1" applyFont="1" applyBorder="1" applyAlignment="1" applyProtection="1">
      <alignment horizontal="right" shrinkToFit="1"/>
    </xf>
    <xf numFmtId="4" fontId="14" fillId="0" borderId="59" xfId="97" applyNumberFormat="1" applyFont="1" applyBorder="1" applyAlignment="1" applyProtection="1">
      <alignment horizontal="right" shrinkToFit="1"/>
    </xf>
    <xf numFmtId="49" fontId="14" fillId="0" borderId="60" xfId="63" applyNumberFormat="1" applyFont="1" applyBorder="1" applyAlignment="1" applyProtection="1">
      <alignment horizontal="center"/>
    </xf>
    <xf numFmtId="4" fontId="14" fillId="0" borderId="60" xfId="106" applyNumberFormat="1" applyFont="1" applyBorder="1" applyAlignment="1" applyProtection="1">
      <alignment horizontal="right" shrinkToFit="1"/>
    </xf>
    <xf numFmtId="165" fontId="14" fillId="0" borderId="60" xfId="109" applyNumberFormat="1" applyFont="1" applyBorder="1" applyAlignment="1" applyProtection="1">
      <alignment horizontal="center" shrinkToFit="1"/>
    </xf>
    <xf numFmtId="0" fontId="22" fillId="0" borderId="63" xfId="31" applyNumberFormat="1" applyFont="1" applyBorder="1" applyAlignment="1" applyProtection="1">
      <alignment horizontal="left" vertical="top" wrapText="1"/>
    </xf>
    <xf numFmtId="0" fontId="22" fillId="0" borderId="66" xfId="36" applyNumberFormat="1" applyFont="1" applyBorder="1" applyAlignment="1" applyProtection="1">
      <alignment horizontal="left" vertical="top" wrapText="1"/>
    </xf>
    <xf numFmtId="0" fontId="22" fillId="0" borderId="66" xfId="42" applyNumberFormat="1" applyFont="1" applyBorder="1" applyAlignment="1" applyProtection="1">
      <alignment horizontal="left" vertical="top" wrapText="1"/>
    </xf>
    <xf numFmtId="0" fontId="22" fillId="0" borderId="67" xfId="42" applyNumberFormat="1" applyFont="1" applyBorder="1" applyAlignment="1" applyProtection="1">
      <alignment horizontal="left" vertical="top" wrapText="1"/>
    </xf>
    <xf numFmtId="0" fontId="14" fillId="0" borderId="63" xfId="56" applyNumberFormat="1" applyFont="1" applyBorder="1" applyAlignment="1" applyProtection="1">
      <alignment vertical="top" wrapText="1"/>
    </xf>
    <xf numFmtId="0" fontId="14" fillId="0" borderId="68" xfId="61" applyNumberFormat="1" applyFont="1" applyBorder="1" applyAlignment="1" applyProtection="1">
      <alignment vertical="top" wrapText="1"/>
    </xf>
    <xf numFmtId="0" fontId="14" fillId="0" borderId="52" xfId="66" applyNumberFormat="1" applyFont="1" applyBorder="1" applyAlignment="1" applyProtection="1">
      <alignment vertical="top" wrapText="1"/>
    </xf>
    <xf numFmtId="0" fontId="14" fillId="0" borderId="53" xfId="71" applyNumberFormat="1" applyFont="1" applyBorder="1" applyAlignment="1" applyProtection="1">
      <alignment vertical="top"/>
    </xf>
    <xf numFmtId="0" fontId="14" fillId="0" borderId="57" xfId="73" applyNumberFormat="1" applyFont="1" applyBorder="1" applyAlignment="1" applyProtection="1">
      <alignment horizontal="left" vertical="top" wrapText="1"/>
    </xf>
    <xf numFmtId="0" fontId="3" fillId="0" borderId="69" xfId="80" applyNumberFormat="1" applyBorder="1" applyProtection="1"/>
    <xf numFmtId="0" fontId="3" fillId="0" borderId="1" xfId="80" applyNumberFormat="1" applyBorder="1" applyProtection="1"/>
    <xf numFmtId="0" fontId="0" fillId="0" borderId="1" xfId="0" applyBorder="1" applyProtection="1">
      <protection locked="0"/>
    </xf>
    <xf numFmtId="0" fontId="3" fillId="0" borderId="69" xfId="79" applyNumberFormat="1" applyBorder="1" applyProtection="1"/>
    <xf numFmtId="4" fontId="14" fillId="0" borderId="70" xfId="97" applyNumberFormat="1" applyFont="1" applyBorder="1" applyAlignment="1" applyProtection="1">
      <alignment horizontal="right" shrinkToFit="1"/>
    </xf>
    <xf numFmtId="4" fontId="14" fillId="0" borderId="61" xfId="97" applyNumberFormat="1" applyFont="1" applyBorder="1" applyAlignment="1" applyProtection="1">
      <alignment horizontal="right" shrinkToFit="1"/>
    </xf>
    <xf numFmtId="4" fontId="14" fillId="0" borderId="71" xfId="97" applyNumberFormat="1" applyFont="1" applyBorder="1" applyAlignment="1" applyProtection="1">
      <alignment horizontal="right" shrinkToFit="1"/>
    </xf>
    <xf numFmtId="4" fontId="14" fillId="0" borderId="72" xfId="97" applyNumberFormat="1" applyFont="1" applyBorder="1" applyAlignment="1" applyProtection="1">
      <alignment horizontal="right" shrinkToFit="1"/>
    </xf>
    <xf numFmtId="49" fontId="22" fillId="0" borderId="44" xfId="27" applyNumberFormat="1" applyFont="1" applyBorder="1" applyAlignment="1" applyProtection="1">
      <alignment horizontal="center" vertical="top" wrapText="1"/>
    </xf>
    <xf numFmtId="49" fontId="22" fillId="0" borderId="41" xfId="27" applyNumberFormat="1" applyFont="1" applyBorder="1" applyAlignment="1" applyProtection="1">
      <alignment horizontal="center" vertical="top" wrapText="1"/>
    </xf>
    <xf numFmtId="49" fontId="22" fillId="0" borderId="45" xfId="27" applyFont="1" applyBorder="1" applyAlignment="1">
      <alignment horizontal="center" vertical="top" wrapText="1"/>
    </xf>
    <xf numFmtId="49" fontId="22" fillId="0" borderId="47" xfId="27" applyFont="1" applyBorder="1" applyAlignment="1">
      <alignment horizontal="center" vertical="top" wrapText="1"/>
    </xf>
    <xf numFmtId="0" fontId="25" fillId="0" borderId="1" xfId="169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right" wrapText="1"/>
    </xf>
    <xf numFmtId="0" fontId="9" fillId="0" borderId="1" xfId="22">
      <alignment horizontal="left" wrapText="1"/>
    </xf>
    <xf numFmtId="0" fontId="26" fillId="0" borderId="1" xfId="170" applyNumberFormat="1" applyFont="1" applyBorder="1" applyAlignment="1" applyProtection="1">
      <alignment horizontal="center" wrapText="1"/>
    </xf>
    <xf numFmtId="0" fontId="27" fillId="0" borderId="1" xfId="171" applyNumberFormat="1" applyBorder="1" applyAlignment="1" applyProtection="1">
      <alignment horizontal="center"/>
    </xf>
    <xf numFmtId="0" fontId="28" fillId="0" borderId="1" xfId="171" applyNumberFormat="1" applyFont="1" applyBorder="1" applyAlignment="1" applyProtection="1">
      <alignment horizontal="right"/>
    </xf>
    <xf numFmtId="0" fontId="28" fillId="0" borderId="1" xfId="171" applyFont="1" applyBorder="1" applyAlignment="1">
      <alignment horizontal="right"/>
    </xf>
    <xf numFmtId="0" fontId="22" fillId="0" borderId="42" xfId="26" applyNumberFormat="1" applyFont="1" applyBorder="1" applyProtection="1">
      <alignment horizontal="center" vertical="top" wrapText="1"/>
    </xf>
    <xf numFmtId="0" fontId="22" fillId="0" borderId="46" xfId="26" applyFont="1" applyBorder="1">
      <alignment horizontal="center" vertical="top" wrapText="1"/>
    </xf>
    <xf numFmtId="0" fontId="22" fillId="0" borderId="48" xfId="26" applyFont="1" applyBorder="1">
      <alignment horizontal="center" vertical="top" wrapText="1"/>
    </xf>
    <xf numFmtId="0" fontId="22" fillId="0" borderId="43" xfId="26" applyNumberFormat="1" applyFont="1" applyBorder="1" applyProtection="1">
      <alignment horizontal="center" vertical="top" wrapText="1"/>
    </xf>
    <xf numFmtId="0" fontId="22" fillId="0" borderId="11" xfId="26" applyFont="1" applyBorder="1">
      <alignment horizontal="center" vertical="top" wrapText="1"/>
    </xf>
    <xf numFmtId="0" fontId="22" fillId="0" borderId="26" xfId="26" applyFont="1" applyBorder="1">
      <alignment horizontal="center" vertical="top" wrapText="1"/>
    </xf>
    <xf numFmtId="49" fontId="22" fillId="0" borderId="43" xfId="27" applyNumberFormat="1" applyFont="1" applyBorder="1" applyProtection="1">
      <alignment horizontal="center" vertical="top" wrapText="1"/>
    </xf>
    <xf numFmtId="49" fontId="22" fillId="0" borderId="11" xfId="27" applyFont="1" applyBorder="1">
      <alignment horizontal="center" vertical="top" wrapText="1"/>
    </xf>
    <xf numFmtId="49" fontId="22" fillId="0" borderId="26" xfId="27" applyFont="1" applyBorder="1">
      <alignment horizontal="center" vertical="top" wrapText="1"/>
    </xf>
    <xf numFmtId="49" fontId="14" fillId="0" borderId="45" xfId="52" applyFont="1" applyBorder="1" applyAlignment="1">
      <alignment horizontal="center" vertical="top" wrapText="1"/>
    </xf>
    <xf numFmtId="49" fontId="14" fillId="0" borderId="47" xfId="52" applyFont="1" applyBorder="1" applyAlignment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42" xfId="50" applyNumberFormat="1" applyFont="1" applyBorder="1" applyProtection="1">
      <alignment horizontal="center" vertical="top" wrapText="1"/>
    </xf>
    <xf numFmtId="0" fontId="14" fillId="0" borderId="46" xfId="50" applyFont="1" applyBorder="1">
      <alignment horizontal="center" vertical="top" wrapText="1"/>
    </xf>
    <xf numFmtId="0" fontId="14" fillId="0" borderId="48" xfId="50" applyFont="1" applyBorder="1">
      <alignment horizontal="center" vertical="top" wrapText="1"/>
    </xf>
    <xf numFmtId="49" fontId="14" fillId="0" borderId="43" xfId="52" applyNumberFormat="1" applyFont="1" applyBorder="1" applyProtection="1">
      <alignment horizontal="center" vertical="top" wrapText="1"/>
    </xf>
    <xf numFmtId="49" fontId="14" fillId="0" borderId="11" xfId="52" applyFont="1" applyBorder="1">
      <alignment horizontal="center" vertical="top" wrapText="1"/>
    </xf>
    <xf numFmtId="49" fontId="14" fillId="0" borderId="26" xfId="52" applyFont="1" applyBorder="1">
      <alignment horizontal="center" vertical="top" wrapText="1"/>
    </xf>
    <xf numFmtId="49" fontId="14" fillId="0" borderId="44" xfId="52" applyNumberFormat="1" applyFont="1" applyBorder="1" applyAlignment="1" applyProtection="1">
      <alignment horizontal="center" vertical="top" wrapText="1"/>
    </xf>
    <xf numFmtId="49" fontId="14" fillId="0" borderId="41" xfId="52" applyNumberFormat="1" applyFont="1" applyBorder="1" applyAlignment="1" applyProtection="1">
      <alignment horizontal="center" vertical="top" wrapText="1"/>
    </xf>
    <xf numFmtId="0" fontId="14" fillId="0" borderId="42" xfId="87" applyNumberFormat="1" applyFont="1" applyBorder="1" applyProtection="1">
      <alignment horizontal="center" vertical="top" wrapText="1"/>
    </xf>
    <xf numFmtId="0" fontId="14" fillId="0" borderId="54" xfId="87" applyFont="1" applyBorder="1">
      <alignment horizontal="center" vertical="top" wrapText="1"/>
    </xf>
    <xf numFmtId="0" fontId="14" fillId="0" borderId="46" xfId="87" applyFont="1" applyBorder="1">
      <alignment horizontal="center" vertical="top" wrapText="1"/>
    </xf>
    <xf numFmtId="0" fontId="14" fillId="0" borderId="12" xfId="87" applyFont="1" applyBorder="1">
      <alignment horizontal="center" vertical="top" wrapText="1"/>
    </xf>
    <xf numFmtId="0" fontId="14" fillId="0" borderId="48" xfId="87" applyFont="1" applyBorder="1">
      <alignment horizontal="center" vertical="top" wrapText="1"/>
    </xf>
    <xf numFmtId="0" fontId="14" fillId="0" borderId="55" xfId="87" applyFont="1" applyBorder="1">
      <alignment horizontal="center" vertical="top" wrapText="1"/>
    </xf>
    <xf numFmtId="0" fontId="14" fillId="0" borderId="66" xfId="105" applyNumberFormat="1" applyFont="1" applyBorder="1" applyAlignment="1" applyProtection="1">
      <alignment horizontal="left" vertical="top" wrapText="1"/>
    </xf>
    <xf numFmtId="0" fontId="14" fillId="0" borderId="56" xfId="105" applyFont="1" applyBorder="1" applyAlignment="1">
      <alignment horizontal="left" vertical="top" wrapText="1"/>
    </xf>
    <xf numFmtId="0" fontId="14" fillId="0" borderId="43" xfId="89" applyNumberFormat="1" applyFont="1" applyBorder="1" applyProtection="1">
      <alignment horizontal="center" vertical="top" wrapText="1"/>
    </xf>
    <xf numFmtId="0" fontId="14" fillId="0" borderId="11" xfId="89" applyFont="1" applyBorder="1">
      <alignment horizontal="center" vertical="top" wrapText="1"/>
    </xf>
    <xf numFmtId="0" fontId="14" fillId="0" borderId="26" xfId="89" applyFont="1" applyBorder="1">
      <alignment horizontal="center" vertical="top" wrapText="1"/>
    </xf>
    <xf numFmtId="0" fontId="14" fillId="0" borderId="49" xfId="91" applyNumberFormat="1" applyFont="1" applyBorder="1" applyProtection="1">
      <alignment horizontal="center"/>
    </xf>
    <xf numFmtId="0" fontId="14" fillId="0" borderId="50" xfId="91" applyFont="1" applyBorder="1">
      <alignment horizontal="center"/>
    </xf>
    <xf numFmtId="0" fontId="14" fillId="0" borderId="63" xfId="93" applyNumberFormat="1" applyFont="1" applyBorder="1" applyAlignment="1" applyProtection="1">
      <alignment horizontal="left" vertical="top" wrapText="1"/>
    </xf>
    <xf numFmtId="0" fontId="14" fillId="0" borderId="64" xfId="93" applyFont="1" applyBorder="1" applyAlignment="1">
      <alignment horizontal="left" vertical="top" wrapText="1"/>
    </xf>
    <xf numFmtId="0" fontId="14" fillId="0" borderId="66" xfId="98" applyNumberFormat="1" applyFont="1" applyBorder="1" applyAlignment="1" applyProtection="1">
      <alignment horizontal="left" vertical="top" wrapText="1"/>
    </xf>
    <xf numFmtId="0" fontId="14" fillId="0" borderId="56" xfId="98" applyFont="1" applyBorder="1" applyAlignment="1">
      <alignment horizontal="left" vertical="top" wrapText="1"/>
    </xf>
    <xf numFmtId="0" fontId="14" fillId="0" borderId="66" xfId="93" applyNumberFormat="1" applyFont="1" applyBorder="1" applyAlignment="1" applyProtection="1">
      <alignment horizontal="left" vertical="top" wrapText="1"/>
    </xf>
    <xf numFmtId="0" fontId="14" fillId="0" borderId="56" xfId="93" applyFont="1" applyBorder="1" applyAlignment="1">
      <alignment horizontal="left" vertical="top" wrapText="1"/>
    </xf>
    <xf numFmtId="0" fontId="14" fillId="0" borderId="45" xfId="89" applyNumberFormat="1" applyFont="1" applyBorder="1" applyProtection="1">
      <alignment horizontal="center" vertical="top" wrapText="1"/>
    </xf>
    <xf numFmtId="0" fontId="14" fillId="0" borderId="47" xfId="89" applyNumberFormat="1" applyFont="1" applyBorder="1" applyProtection="1">
      <alignment horizontal="center" vertical="top" wrapText="1"/>
    </xf>
    <xf numFmtId="0" fontId="14" fillId="0" borderId="44" xfId="90" applyNumberFormat="1" applyFont="1" applyBorder="1" applyAlignment="1" applyProtection="1">
      <alignment horizontal="center" vertical="top"/>
    </xf>
    <xf numFmtId="0" fontId="14" fillId="0" borderId="41" xfId="90" applyNumberFormat="1" applyFont="1" applyBorder="1" applyAlignment="1" applyProtection="1">
      <alignment horizontal="center" vertical="top"/>
    </xf>
    <xf numFmtId="0" fontId="14" fillId="0" borderId="66" xfId="108" applyNumberFormat="1" applyFont="1" applyBorder="1" applyAlignment="1" applyProtection="1">
      <alignment horizontal="left" vertical="top" wrapText="1"/>
    </xf>
    <xf numFmtId="0" fontId="14" fillId="0" borderId="56" xfId="108" applyFont="1" applyBorder="1" applyAlignment="1">
      <alignment horizontal="left" vertical="top" wrapText="1"/>
    </xf>
    <xf numFmtId="0" fontId="22" fillId="0" borderId="66" xfId="110" applyNumberFormat="1" applyFont="1" applyBorder="1" applyAlignment="1" applyProtection="1">
      <alignment horizontal="left" vertical="top" wrapText="1"/>
    </xf>
    <xf numFmtId="0" fontId="22" fillId="0" borderId="56" xfId="110" applyFont="1" applyBorder="1" applyAlignment="1">
      <alignment horizontal="left" vertical="top" wrapText="1"/>
    </xf>
    <xf numFmtId="0" fontId="14" fillId="0" borderId="66" xfId="112" applyNumberFormat="1" applyFont="1" applyBorder="1" applyAlignment="1" applyProtection="1">
      <alignment horizontal="left" vertical="top" wrapText="1"/>
    </xf>
    <xf numFmtId="0" fontId="14" fillId="0" borderId="56" xfId="112" applyFont="1" applyBorder="1" applyAlignment="1">
      <alignment horizontal="left" vertical="top" wrapText="1"/>
    </xf>
    <xf numFmtId="0" fontId="14" fillId="0" borderId="67" xfId="112" applyNumberFormat="1" applyFont="1" applyBorder="1" applyAlignment="1" applyProtection="1">
      <alignment horizontal="left" vertical="top" wrapText="1"/>
    </xf>
    <xf numFmtId="0" fontId="14" fillId="0" borderId="60" xfId="112" applyFont="1" applyBorder="1" applyAlignment="1">
      <alignment horizontal="left" vertical="top" wrapText="1"/>
    </xf>
  </cellXfs>
  <cellStyles count="172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12"/>
    <cellStyle name="xl134" xfId="111"/>
    <cellStyle name="xl135" xfId="134"/>
    <cellStyle name="xl136" xfId="136"/>
    <cellStyle name="xl137" xfId="143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6"/>
    <cellStyle name="xl146" xfId="144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4"/>
    <cellStyle name="xl157" xfId="158"/>
    <cellStyle name="xl158" xfId="115"/>
    <cellStyle name="xl159" xfId="119"/>
    <cellStyle name="xl160" xfId="124"/>
    <cellStyle name="xl161" xfId="155"/>
    <cellStyle name="xl162" xfId="167"/>
    <cellStyle name="xl163" xfId="156"/>
    <cellStyle name="xl164" xfId="120"/>
    <cellStyle name="xl165" xfId="125"/>
    <cellStyle name="xl166" xfId="128"/>
    <cellStyle name="xl167" xfId="131"/>
    <cellStyle name="xl168" xfId="139"/>
    <cellStyle name="xl169" xfId="145"/>
    <cellStyle name="xl170" xfId="141"/>
    <cellStyle name="xl171" xfId="148"/>
    <cellStyle name="xl172" xfId="142"/>
    <cellStyle name="xl173" xfId="116"/>
    <cellStyle name="xl174" xfId="129"/>
    <cellStyle name="xl175" xfId="132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4"/>
    <cellStyle name="xl22" xfId="1"/>
    <cellStyle name="xl22 2" xfId="170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69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4 2" xfId="171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8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8"/>
  <sheetViews>
    <sheetView topLeftCell="A8" zoomScaleNormal="100" zoomScaleSheetLayoutView="100" workbookViewId="0">
      <selection activeCell="G4" sqref="G4"/>
    </sheetView>
  </sheetViews>
  <sheetFormatPr defaultRowHeight="15" x14ac:dyDescent="0.25"/>
  <cols>
    <col min="1" max="1" width="0.7109375" style="1" customWidth="1"/>
    <col min="2" max="2" width="71.140625" style="1" customWidth="1"/>
    <col min="3" max="3" width="21.42578125" style="1" customWidth="1"/>
    <col min="4" max="4" width="11.5703125" style="1" customWidth="1"/>
    <col min="5" max="5" width="11.28515625" style="1" customWidth="1"/>
    <col min="6" max="6" width="11.42578125" style="1" customWidth="1"/>
    <col min="7" max="7" width="9.140625" style="1" customWidth="1"/>
    <col min="8" max="16384" width="9.140625" style="1"/>
  </cols>
  <sheetData>
    <row r="1" spans="2:7" ht="12.95" customHeight="1" x14ac:dyDescent="0.25">
      <c r="B1" s="3"/>
      <c r="C1" s="8"/>
      <c r="D1" s="86" t="s">
        <v>271</v>
      </c>
      <c r="E1" s="86"/>
      <c r="F1" s="86"/>
      <c r="G1" s="2"/>
    </row>
    <row r="2" spans="2:7" ht="12.95" customHeight="1" x14ac:dyDescent="0.25">
      <c r="B2" s="4"/>
      <c r="C2" s="8"/>
      <c r="D2" s="86" t="s">
        <v>272</v>
      </c>
      <c r="E2" s="86"/>
      <c r="F2" s="86"/>
      <c r="G2" s="2"/>
    </row>
    <row r="3" spans="2:7" ht="15" customHeight="1" x14ac:dyDescent="0.25">
      <c r="B3" s="4"/>
      <c r="C3" s="86" t="s">
        <v>273</v>
      </c>
      <c r="D3" s="87"/>
      <c r="E3" s="87"/>
      <c r="F3" s="87"/>
      <c r="G3" s="2"/>
    </row>
    <row r="4" spans="2:7" ht="14.25" customHeight="1" x14ac:dyDescent="0.25">
      <c r="B4" s="5"/>
      <c r="C4" s="86" t="s">
        <v>274</v>
      </c>
      <c r="D4" s="86"/>
      <c r="E4" s="86"/>
      <c r="F4" s="86"/>
      <c r="G4" s="2"/>
    </row>
    <row r="5" spans="2:7" ht="12" customHeight="1" x14ac:dyDescent="0.25">
      <c r="B5" s="5"/>
      <c r="C5" s="9"/>
      <c r="D5" s="86" t="s">
        <v>275</v>
      </c>
      <c r="E5" s="88"/>
      <c r="F5" s="88"/>
      <c r="G5" s="2"/>
    </row>
    <row r="6" spans="2:7" ht="12" customHeight="1" x14ac:dyDescent="0.25">
      <c r="B6" s="5"/>
      <c r="C6" s="86" t="s">
        <v>283</v>
      </c>
      <c r="D6" s="86"/>
      <c r="E6" s="86"/>
      <c r="F6" s="86"/>
      <c r="G6" s="2"/>
    </row>
    <row r="7" spans="2:7" ht="6.75" customHeight="1" x14ac:dyDescent="0.25">
      <c r="B7" s="5"/>
      <c r="C7" s="89"/>
      <c r="D7" s="89"/>
      <c r="E7" s="89"/>
      <c r="F7" s="89"/>
      <c r="G7" s="2"/>
    </row>
    <row r="8" spans="2:7" ht="39.75" customHeight="1" x14ac:dyDescent="0.25">
      <c r="B8" s="90" t="s">
        <v>277</v>
      </c>
      <c r="C8" s="90"/>
      <c r="D8" s="90"/>
      <c r="E8" s="90"/>
      <c r="F8" s="90"/>
      <c r="G8" s="2"/>
    </row>
    <row r="9" spans="2:7" ht="8.25" customHeight="1" x14ac:dyDescent="0.25">
      <c r="B9" s="5"/>
      <c r="C9" s="5"/>
      <c r="D9" s="6"/>
      <c r="E9" s="6"/>
      <c r="F9" s="6"/>
      <c r="G9" s="2"/>
    </row>
    <row r="10" spans="2:7" ht="12.75" customHeight="1" x14ac:dyDescent="0.25">
      <c r="B10" s="91" t="s">
        <v>0</v>
      </c>
      <c r="C10" s="91"/>
      <c r="D10" s="91"/>
      <c r="E10" s="91"/>
      <c r="F10" s="91"/>
      <c r="G10" s="2"/>
    </row>
    <row r="11" spans="2:7" ht="15.75" customHeight="1" thickBot="1" x14ac:dyDescent="0.3">
      <c r="B11" s="92" t="s">
        <v>276</v>
      </c>
      <c r="C11" s="93"/>
      <c r="D11" s="93"/>
      <c r="E11" s="93"/>
      <c r="F11" s="93"/>
      <c r="G11" s="2"/>
    </row>
    <row r="12" spans="2:7" ht="12.75" customHeight="1" x14ac:dyDescent="0.25">
      <c r="B12" s="94" t="s">
        <v>1</v>
      </c>
      <c r="C12" s="97" t="s">
        <v>2</v>
      </c>
      <c r="D12" s="100" t="s">
        <v>269</v>
      </c>
      <c r="E12" s="82" t="s">
        <v>3</v>
      </c>
      <c r="F12" s="84" t="s">
        <v>278</v>
      </c>
      <c r="G12" s="2"/>
    </row>
    <row r="13" spans="2:7" ht="9.9499999999999993" customHeight="1" x14ac:dyDescent="0.25">
      <c r="B13" s="95"/>
      <c r="C13" s="98"/>
      <c r="D13" s="101"/>
      <c r="E13" s="83"/>
      <c r="F13" s="85"/>
      <c r="G13" s="2"/>
    </row>
    <row r="14" spans="2:7" ht="19.5" customHeight="1" thickBot="1" x14ac:dyDescent="0.3">
      <c r="B14" s="95"/>
      <c r="C14" s="98"/>
      <c r="D14" s="101"/>
      <c r="E14" s="83"/>
      <c r="F14" s="85"/>
      <c r="G14" s="2"/>
    </row>
    <row r="15" spans="2:7" ht="0.75" hidden="1" customHeight="1" thickBot="1" x14ac:dyDescent="0.3">
      <c r="B15" s="95"/>
      <c r="C15" s="98"/>
      <c r="D15" s="101"/>
      <c r="E15" s="83"/>
      <c r="F15" s="85"/>
      <c r="G15" s="2"/>
    </row>
    <row r="16" spans="2:7" ht="6" hidden="1" customHeight="1" x14ac:dyDescent="0.25">
      <c r="B16" s="96"/>
      <c r="C16" s="99"/>
      <c r="D16" s="102"/>
      <c r="E16" s="83"/>
      <c r="F16" s="85"/>
      <c r="G16" s="2"/>
    </row>
    <row r="17" spans="2:7" ht="15" customHeight="1" thickBot="1" x14ac:dyDescent="0.3">
      <c r="B17" s="36">
        <v>1</v>
      </c>
      <c r="C17" s="37">
        <v>2</v>
      </c>
      <c r="D17" s="38" t="s">
        <v>270</v>
      </c>
      <c r="E17" s="38" t="s">
        <v>4</v>
      </c>
      <c r="F17" s="39" t="s">
        <v>5</v>
      </c>
      <c r="G17" s="2"/>
    </row>
    <row r="18" spans="2:7" ht="12.95" customHeight="1" x14ac:dyDescent="0.25">
      <c r="B18" s="65" t="s">
        <v>6</v>
      </c>
      <c r="C18" s="45" t="s">
        <v>7</v>
      </c>
      <c r="D18" s="46">
        <v>3404811</v>
      </c>
      <c r="E18" s="46">
        <v>926518.23</v>
      </c>
      <c r="F18" s="47">
        <f>E18/D18*100</f>
        <v>27.212031152389955</v>
      </c>
      <c r="G18" s="2"/>
    </row>
    <row r="19" spans="2:7" ht="12.75" customHeight="1" x14ac:dyDescent="0.25">
      <c r="B19" s="66" t="s">
        <v>9</v>
      </c>
      <c r="C19" s="40"/>
      <c r="D19" s="41"/>
      <c r="E19" s="42"/>
      <c r="F19" s="48"/>
      <c r="G19" s="2"/>
    </row>
    <row r="20" spans="2:7" x14ac:dyDescent="0.25">
      <c r="B20" s="67" t="s">
        <v>10</v>
      </c>
      <c r="C20" s="43" t="s">
        <v>11</v>
      </c>
      <c r="D20" s="44">
        <v>1102500</v>
      </c>
      <c r="E20" s="44">
        <v>157317.5</v>
      </c>
      <c r="F20" s="49">
        <f>E20/D20*100</f>
        <v>14.269160997732428</v>
      </c>
      <c r="G20" s="2"/>
    </row>
    <row r="21" spans="2:7" x14ac:dyDescent="0.25">
      <c r="B21" s="67" t="s">
        <v>12</v>
      </c>
      <c r="C21" s="43" t="s">
        <v>13</v>
      </c>
      <c r="D21" s="44">
        <v>250000</v>
      </c>
      <c r="E21" s="44">
        <v>119544.15</v>
      </c>
      <c r="F21" s="49">
        <f t="shared" ref="F21:F68" si="0">E21/D21*100</f>
        <v>47.817659999999997</v>
      </c>
      <c r="G21" s="2"/>
    </row>
    <row r="22" spans="2:7" x14ac:dyDescent="0.25">
      <c r="B22" s="67" t="s">
        <v>14</v>
      </c>
      <c r="C22" s="43" t="s">
        <v>15</v>
      </c>
      <c r="D22" s="44">
        <v>250000</v>
      </c>
      <c r="E22" s="44">
        <v>119544.15</v>
      </c>
      <c r="F22" s="49">
        <f t="shared" si="0"/>
        <v>47.817659999999997</v>
      </c>
      <c r="G22" s="2"/>
    </row>
    <row r="23" spans="2:7" ht="60" x14ac:dyDescent="0.25">
      <c r="B23" s="67" t="s">
        <v>16</v>
      </c>
      <c r="C23" s="43" t="s">
        <v>17</v>
      </c>
      <c r="D23" s="44">
        <v>249600</v>
      </c>
      <c r="E23" s="44">
        <v>116601.72</v>
      </c>
      <c r="F23" s="49">
        <f t="shared" si="0"/>
        <v>46.715432692307687</v>
      </c>
      <c r="G23" s="2"/>
    </row>
    <row r="24" spans="2:7" ht="60" customHeight="1" x14ac:dyDescent="0.25">
      <c r="B24" s="67" t="s">
        <v>18</v>
      </c>
      <c r="C24" s="43" t="s">
        <v>19</v>
      </c>
      <c r="D24" s="44">
        <v>249600</v>
      </c>
      <c r="E24" s="44">
        <v>116606.71</v>
      </c>
      <c r="F24" s="49">
        <f t="shared" si="0"/>
        <v>46.717431891025647</v>
      </c>
      <c r="G24" s="2"/>
    </row>
    <row r="25" spans="2:7" ht="62.25" customHeight="1" x14ac:dyDescent="0.25">
      <c r="B25" s="67" t="s">
        <v>20</v>
      </c>
      <c r="C25" s="43" t="s">
        <v>21</v>
      </c>
      <c r="D25" s="44" t="s">
        <v>8</v>
      </c>
      <c r="E25" s="44">
        <v>-4.99</v>
      </c>
      <c r="F25" s="49">
        <v>0</v>
      </c>
      <c r="G25" s="2"/>
    </row>
    <row r="26" spans="2:7" ht="62.25" customHeight="1" x14ac:dyDescent="0.25">
      <c r="B26" s="67" t="s">
        <v>22</v>
      </c>
      <c r="C26" s="43" t="s">
        <v>23</v>
      </c>
      <c r="D26" s="44">
        <v>300</v>
      </c>
      <c r="E26" s="44">
        <v>2942.43</v>
      </c>
      <c r="F26" s="49">
        <f t="shared" si="0"/>
        <v>980.81</v>
      </c>
      <c r="G26" s="2"/>
    </row>
    <row r="27" spans="2:7" ht="84" x14ac:dyDescent="0.25">
      <c r="B27" s="67" t="s">
        <v>24</v>
      </c>
      <c r="C27" s="43" t="s">
        <v>25</v>
      </c>
      <c r="D27" s="44">
        <v>300</v>
      </c>
      <c r="E27" s="44">
        <v>2942.43</v>
      </c>
      <c r="F27" s="49">
        <f t="shared" si="0"/>
        <v>980.81</v>
      </c>
      <c r="G27" s="2"/>
    </row>
    <row r="28" spans="2:7" ht="24" x14ac:dyDescent="0.25">
      <c r="B28" s="67" t="s">
        <v>26</v>
      </c>
      <c r="C28" s="43" t="s">
        <v>27</v>
      </c>
      <c r="D28" s="44">
        <v>100</v>
      </c>
      <c r="E28" s="44" t="s">
        <v>8</v>
      </c>
      <c r="F28" s="49">
        <v>0</v>
      </c>
      <c r="G28" s="2"/>
    </row>
    <row r="29" spans="2:7" ht="48" x14ac:dyDescent="0.25">
      <c r="B29" s="67" t="s">
        <v>28</v>
      </c>
      <c r="C29" s="43" t="s">
        <v>29</v>
      </c>
      <c r="D29" s="44">
        <v>100</v>
      </c>
      <c r="E29" s="44" t="s">
        <v>8</v>
      </c>
      <c r="F29" s="49">
        <v>0</v>
      </c>
      <c r="G29" s="2"/>
    </row>
    <row r="30" spans="2:7" x14ac:dyDescent="0.25">
      <c r="B30" s="67" t="s">
        <v>30</v>
      </c>
      <c r="C30" s="43" t="s">
        <v>31</v>
      </c>
      <c r="D30" s="44">
        <v>852500</v>
      </c>
      <c r="E30" s="44">
        <v>37773.35</v>
      </c>
      <c r="F30" s="49">
        <f t="shared" si="0"/>
        <v>4.4308914956011725</v>
      </c>
      <c r="G30" s="2"/>
    </row>
    <row r="31" spans="2:7" x14ac:dyDescent="0.25">
      <c r="B31" s="67" t="s">
        <v>32</v>
      </c>
      <c r="C31" s="43" t="s">
        <v>33</v>
      </c>
      <c r="D31" s="44">
        <v>89100</v>
      </c>
      <c r="E31" s="44">
        <v>-7192.1</v>
      </c>
      <c r="F31" s="49">
        <f t="shared" si="0"/>
        <v>-8.0719416386083065</v>
      </c>
      <c r="G31" s="2"/>
    </row>
    <row r="32" spans="2:7" ht="24" x14ac:dyDescent="0.25">
      <c r="B32" s="67" t="s">
        <v>34</v>
      </c>
      <c r="C32" s="43" t="s">
        <v>35</v>
      </c>
      <c r="D32" s="44">
        <v>89100</v>
      </c>
      <c r="E32" s="44">
        <v>-7192.1</v>
      </c>
      <c r="F32" s="49">
        <f t="shared" si="0"/>
        <v>-8.0719416386083065</v>
      </c>
      <c r="G32" s="2"/>
    </row>
    <row r="33" spans="2:7" ht="48" x14ac:dyDescent="0.25">
      <c r="B33" s="67" t="s">
        <v>36</v>
      </c>
      <c r="C33" s="43" t="s">
        <v>37</v>
      </c>
      <c r="D33" s="44">
        <v>89100</v>
      </c>
      <c r="E33" s="44">
        <v>-7192.1</v>
      </c>
      <c r="F33" s="49">
        <f t="shared" si="0"/>
        <v>-8.0719416386083065</v>
      </c>
      <c r="G33" s="2"/>
    </row>
    <row r="34" spans="2:7" x14ac:dyDescent="0.25">
      <c r="B34" s="67" t="s">
        <v>38</v>
      </c>
      <c r="C34" s="43" t="s">
        <v>39</v>
      </c>
      <c r="D34" s="44">
        <v>763400</v>
      </c>
      <c r="E34" s="44">
        <v>44965.45</v>
      </c>
      <c r="F34" s="49">
        <f t="shared" si="0"/>
        <v>5.8901558815823947</v>
      </c>
      <c r="G34" s="2"/>
    </row>
    <row r="35" spans="2:7" x14ac:dyDescent="0.25">
      <c r="B35" s="67" t="s">
        <v>40</v>
      </c>
      <c r="C35" s="43" t="s">
        <v>41</v>
      </c>
      <c r="D35" s="44">
        <v>552000</v>
      </c>
      <c r="E35" s="44">
        <v>48765.33</v>
      </c>
      <c r="F35" s="49">
        <f t="shared" si="0"/>
        <v>8.8342989130434777</v>
      </c>
      <c r="G35" s="2"/>
    </row>
    <row r="36" spans="2:7" ht="24" x14ac:dyDescent="0.25">
      <c r="B36" s="67" t="s">
        <v>42</v>
      </c>
      <c r="C36" s="43" t="s">
        <v>43</v>
      </c>
      <c r="D36" s="44">
        <v>552000</v>
      </c>
      <c r="E36" s="44">
        <v>48765.33</v>
      </c>
      <c r="F36" s="49">
        <f t="shared" si="0"/>
        <v>8.8342989130434777</v>
      </c>
      <c r="G36" s="2"/>
    </row>
    <row r="37" spans="2:7" ht="48" x14ac:dyDescent="0.25">
      <c r="B37" s="67" t="s">
        <v>44</v>
      </c>
      <c r="C37" s="43" t="s">
        <v>45</v>
      </c>
      <c r="D37" s="44">
        <v>552000</v>
      </c>
      <c r="E37" s="44">
        <v>48765.33</v>
      </c>
      <c r="F37" s="49">
        <f t="shared" si="0"/>
        <v>8.8342989130434777</v>
      </c>
      <c r="G37" s="2"/>
    </row>
    <row r="38" spans="2:7" x14ac:dyDescent="0.25">
      <c r="B38" s="67" t="s">
        <v>46</v>
      </c>
      <c r="C38" s="43" t="s">
        <v>47</v>
      </c>
      <c r="D38" s="44">
        <v>211400</v>
      </c>
      <c r="E38" s="44">
        <v>-3799.88</v>
      </c>
      <c r="F38" s="49">
        <f t="shared" si="0"/>
        <v>-1.7974834437086091</v>
      </c>
      <c r="G38" s="2"/>
    </row>
    <row r="39" spans="2:7" ht="24" x14ac:dyDescent="0.25">
      <c r="B39" s="67" t="s">
        <v>48</v>
      </c>
      <c r="C39" s="43" t="s">
        <v>49</v>
      </c>
      <c r="D39" s="44">
        <v>211400</v>
      </c>
      <c r="E39" s="44">
        <v>-3799.88</v>
      </c>
      <c r="F39" s="49">
        <f t="shared" si="0"/>
        <v>-1.7974834437086091</v>
      </c>
      <c r="G39" s="2"/>
    </row>
    <row r="40" spans="2:7" ht="48" x14ac:dyDescent="0.25">
      <c r="B40" s="67" t="s">
        <v>50</v>
      </c>
      <c r="C40" s="43" t="s">
        <v>51</v>
      </c>
      <c r="D40" s="44">
        <v>211400</v>
      </c>
      <c r="E40" s="44">
        <v>-3799.88</v>
      </c>
      <c r="F40" s="49">
        <f t="shared" si="0"/>
        <v>-1.7974834437086091</v>
      </c>
      <c r="G40" s="2"/>
    </row>
    <row r="41" spans="2:7" x14ac:dyDescent="0.25">
      <c r="B41" s="67" t="s">
        <v>10</v>
      </c>
      <c r="C41" s="43" t="s">
        <v>52</v>
      </c>
      <c r="D41" s="44">
        <v>146300</v>
      </c>
      <c r="E41" s="44">
        <v>129861.88</v>
      </c>
      <c r="F41" s="49">
        <f t="shared" si="0"/>
        <v>88.764101161995896</v>
      </c>
      <c r="G41" s="2"/>
    </row>
    <row r="42" spans="2:7" ht="24" x14ac:dyDescent="0.25">
      <c r="B42" s="67" t="s">
        <v>53</v>
      </c>
      <c r="C42" s="43" t="s">
        <v>54</v>
      </c>
      <c r="D42" s="44">
        <v>27400</v>
      </c>
      <c r="E42" s="44">
        <v>10962</v>
      </c>
      <c r="F42" s="49">
        <f t="shared" si="0"/>
        <v>40.007299270072991</v>
      </c>
      <c r="G42" s="2"/>
    </row>
    <row r="43" spans="2:7" ht="48.75" customHeight="1" x14ac:dyDescent="0.25">
      <c r="B43" s="67" t="s">
        <v>55</v>
      </c>
      <c r="C43" s="43" t="s">
        <v>56</v>
      </c>
      <c r="D43" s="44">
        <v>27400</v>
      </c>
      <c r="E43" s="44">
        <v>10962</v>
      </c>
      <c r="F43" s="49">
        <f t="shared" si="0"/>
        <v>40.007299270072991</v>
      </c>
      <c r="G43" s="2"/>
    </row>
    <row r="44" spans="2:7" ht="50.25" customHeight="1" x14ac:dyDescent="0.25">
      <c r="B44" s="67" t="s">
        <v>57</v>
      </c>
      <c r="C44" s="43" t="s">
        <v>58</v>
      </c>
      <c r="D44" s="44">
        <v>27400</v>
      </c>
      <c r="E44" s="44">
        <v>10962</v>
      </c>
      <c r="F44" s="49">
        <f t="shared" si="0"/>
        <v>40.007299270072991</v>
      </c>
      <c r="G44" s="2"/>
    </row>
    <row r="45" spans="2:7" ht="48" x14ac:dyDescent="0.25">
      <c r="B45" s="67" t="s">
        <v>59</v>
      </c>
      <c r="C45" s="43" t="s">
        <v>60</v>
      </c>
      <c r="D45" s="44">
        <v>27400</v>
      </c>
      <c r="E45" s="44">
        <v>10962</v>
      </c>
      <c r="F45" s="49">
        <f t="shared" si="0"/>
        <v>40.007299270072991</v>
      </c>
      <c r="G45" s="2"/>
    </row>
    <row r="46" spans="2:7" x14ac:dyDescent="0.25">
      <c r="B46" s="67" t="s">
        <v>61</v>
      </c>
      <c r="C46" s="43" t="s">
        <v>62</v>
      </c>
      <c r="D46" s="44">
        <v>118900</v>
      </c>
      <c r="E46" s="44">
        <v>118899.88</v>
      </c>
      <c r="F46" s="49">
        <f t="shared" si="0"/>
        <v>99.99989907485282</v>
      </c>
      <c r="G46" s="2"/>
    </row>
    <row r="47" spans="2:7" x14ac:dyDescent="0.25">
      <c r="B47" s="67" t="s">
        <v>63</v>
      </c>
      <c r="C47" s="43" t="s">
        <v>64</v>
      </c>
      <c r="D47" s="44">
        <v>108900</v>
      </c>
      <c r="E47" s="44">
        <v>108899.88</v>
      </c>
      <c r="F47" s="49">
        <f t="shared" si="0"/>
        <v>99.999889807162532</v>
      </c>
      <c r="G47" s="2"/>
    </row>
    <row r="48" spans="2:7" x14ac:dyDescent="0.25">
      <c r="B48" s="67" t="s">
        <v>65</v>
      </c>
      <c r="C48" s="43" t="s">
        <v>66</v>
      </c>
      <c r="D48" s="44">
        <v>108900</v>
      </c>
      <c r="E48" s="44">
        <v>108899.88</v>
      </c>
      <c r="F48" s="49">
        <f t="shared" si="0"/>
        <v>99.999889807162532</v>
      </c>
      <c r="G48" s="2"/>
    </row>
    <row r="49" spans="2:7" x14ac:dyDescent="0.25">
      <c r="B49" s="67" t="s">
        <v>67</v>
      </c>
      <c r="C49" s="43" t="s">
        <v>68</v>
      </c>
      <c r="D49" s="44">
        <v>10000</v>
      </c>
      <c r="E49" s="44">
        <v>10000</v>
      </c>
      <c r="F49" s="49">
        <f t="shared" si="0"/>
        <v>100</v>
      </c>
      <c r="G49" s="2"/>
    </row>
    <row r="50" spans="2:7" x14ac:dyDescent="0.25">
      <c r="B50" s="67" t="s">
        <v>69</v>
      </c>
      <c r="C50" s="43" t="s">
        <v>70</v>
      </c>
      <c r="D50" s="44">
        <v>10000</v>
      </c>
      <c r="E50" s="44">
        <v>10000</v>
      </c>
      <c r="F50" s="49">
        <f t="shared" si="0"/>
        <v>100</v>
      </c>
      <c r="G50" s="2"/>
    </row>
    <row r="51" spans="2:7" x14ac:dyDescent="0.25">
      <c r="B51" s="67" t="s">
        <v>71</v>
      </c>
      <c r="C51" s="43" t="s">
        <v>72</v>
      </c>
      <c r="D51" s="44">
        <v>2156011</v>
      </c>
      <c r="E51" s="44">
        <v>639338.85</v>
      </c>
      <c r="F51" s="49">
        <f t="shared" si="0"/>
        <v>29.653784233939433</v>
      </c>
      <c r="G51" s="2"/>
    </row>
    <row r="52" spans="2:7" ht="24" x14ac:dyDescent="0.25">
      <c r="B52" s="67" t="s">
        <v>73</v>
      </c>
      <c r="C52" s="43" t="s">
        <v>74</v>
      </c>
      <c r="D52" s="44">
        <v>2156011</v>
      </c>
      <c r="E52" s="44">
        <v>639338.85</v>
      </c>
      <c r="F52" s="49">
        <f t="shared" si="0"/>
        <v>29.653784233939433</v>
      </c>
      <c r="G52" s="2"/>
    </row>
    <row r="53" spans="2:7" x14ac:dyDescent="0.25">
      <c r="B53" s="67" t="s">
        <v>75</v>
      </c>
      <c r="C53" s="43" t="s">
        <v>76</v>
      </c>
      <c r="D53" s="44">
        <v>419700</v>
      </c>
      <c r="E53" s="44">
        <v>238500</v>
      </c>
      <c r="F53" s="49">
        <f t="shared" si="0"/>
        <v>56.826304503216583</v>
      </c>
      <c r="G53" s="2"/>
    </row>
    <row r="54" spans="2:7" x14ac:dyDescent="0.25">
      <c r="B54" s="67" t="s">
        <v>77</v>
      </c>
      <c r="C54" s="43" t="s">
        <v>78</v>
      </c>
      <c r="D54" s="44">
        <v>419700</v>
      </c>
      <c r="E54" s="44">
        <v>238500</v>
      </c>
      <c r="F54" s="49">
        <f t="shared" si="0"/>
        <v>56.826304503216583</v>
      </c>
      <c r="G54" s="2"/>
    </row>
    <row r="55" spans="2:7" ht="24" x14ac:dyDescent="0.25">
      <c r="B55" s="67" t="s">
        <v>79</v>
      </c>
      <c r="C55" s="43" t="s">
        <v>80</v>
      </c>
      <c r="D55" s="44">
        <v>419700</v>
      </c>
      <c r="E55" s="44">
        <v>238500</v>
      </c>
      <c r="F55" s="49">
        <f t="shared" si="0"/>
        <v>56.826304503216583</v>
      </c>
      <c r="G55" s="2"/>
    </row>
    <row r="56" spans="2:7" ht="24" x14ac:dyDescent="0.25">
      <c r="B56" s="67" t="s">
        <v>81</v>
      </c>
      <c r="C56" s="43" t="s">
        <v>82</v>
      </c>
      <c r="D56" s="44">
        <v>52000</v>
      </c>
      <c r="E56" s="44" t="s">
        <v>8</v>
      </c>
      <c r="F56" s="49">
        <v>0</v>
      </c>
      <c r="G56" s="2"/>
    </row>
    <row r="57" spans="2:7" x14ac:dyDescent="0.25">
      <c r="B57" s="67" t="s">
        <v>83</v>
      </c>
      <c r="C57" s="43" t="s">
        <v>84</v>
      </c>
      <c r="D57" s="44">
        <v>52000</v>
      </c>
      <c r="E57" s="44" t="s">
        <v>8</v>
      </c>
      <c r="F57" s="49">
        <v>0</v>
      </c>
      <c r="G57" s="2"/>
    </row>
    <row r="58" spans="2:7" x14ac:dyDescent="0.25">
      <c r="B58" s="67" t="s">
        <v>85</v>
      </c>
      <c r="C58" s="43" t="s">
        <v>86</v>
      </c>
      <c r="D58" s="44">
        <v>52000</v>
      </c>
      <c r="E58" s="44" t="s">
        <v>8</v>
      </c>
      <c r="F58" s="49">
        <v>0</v>
      </c>
      <c r="G58" s="2"/>
    </row>
    <row r="59" spans="2:7" x14ac:dyDescent="0.25">
      <c r="B59" s="67" t="s">
        <v>87</v>
      </c>
      <c r="C59" s="43" t="s">
        <v>88</v>
      </c>
      <c r="D59" s="44">
        <v>109700</v>
      </c>
      <c r="E59" s="44">
        <v>29327.85</v>
      </c>
      <c r="F59" s="49">
        <f t="shared" si="0"/>
        <v>26.734594348222423</v>
      </c>
      <c r="G59" s="2"/>
    </row>
    <row r="60" spans="2:7" ht="24" x14ac:dyDescent="0.25">
      <c r="B60" s="67" t="s">
        <v>89</v>
      </c>
      <c r="C60" s="43" t="s">
        <v>90</v>
      </c>
      <c r="D60" s="44">
        <v>400</v>
      </c>
      <c r="E60" s="44">
        <v>400</v>
      </c>
      <c r="F60" s="49">
        <f t="shared" si="0"/>
        <v>100</v>
      </c>
      <c r="G60" s="2"/>
    </row>
    <row r="61" spans="2:7" ht="24" x14ac:dyDescent="0.25">
      <c r="B61" s="67" t="s">
        <v>91</v>
      </c>
      <c r="C61" s="43" t="s">
        <v>92</v>
      </c>
      <c r="D61" s="44">
        <v>400</v>
      </c>
      <c r="E61" s="44">
        <v>400</v>
      </c>
      <c r="F61" s="49">
        <f t="shared" si="0"/>
        <v>100</v>
      </c>
      <c r="G61" s="2"/>
    </row>
    <row r="62" spans="2:7" ht="24" x14ac:dyDescent="0.25">
      <c r="B62" s="67" t="s">
        <v>93</v>
      </c>
      <c r="C62" s="43" t="s">
        <v>94</v>
      </c>
      <c r="D62" s="44">
        <v>109300</v>
      </c>
      <c r="E62" s="44">
        <v>28927.85</v>
      </c>
      <c r="F62" s="49">
        <f t="shared" si="0"/>
        <v>26.466468435498626</v>
      </c>
      <c r="G62" s="2"/>
    </row>
    <row r="63" spans="2:7" ht="36" x14ac:dyDescent="0.25">
      <c r="B63" s="67" t="s">
        <v>95</v>
      </c>
      <c r="C63" s="43" t="s">
        <v>96</v>
      </c>
      <c r="D63" s="44">
        <v>109300</v>
      </c>
      <c r="E63" s="44">
        <v>28927.85</v>
      </c>
      <c r="F63" s="49">
        <f t="shared" si="0"/>
        <v>26.466468435498626</v>
      </c>
      <c r="G63" s="2"/>
    </row>
    <row r="64" spans="2:7" x14ac:dyDescent="0.25">
      <c r="B64" s="67" t="s">
        <v>97</v>
      </c>
      <c r="C64" s="43" t="s">
        <v>98</v>
      </c>
      <c r="D64" s="44">
        <v>1574611</v>
      </c>
      <c r="E64" s="44">
        <v>371511</v>
      </c>
      <c r="F64" s="49">
        <f t="shared" si="0"/>
        <v>23.593827300838111</v>
      </c>
      <c r="G64" s="2"/>
    </row>
    <row r="65" spans="2:7" ht="36" x14ac:dyDescent="0.25">
      <c r="B65" s="67" t="s">
        <v>99</v>
      </c>
      <c r="C65" s="43" t="s">
        <v>100</v>
      </c>
      <c r="D65" s="44">
        <v>1382900</v>
      </c>
      <c r="E65" s="44">
        <v>179800</v>
      </c>
      <c r="F65" s="49">
        <f t="shared" si="0"/>
        <v>13.001663171595922</v>
      </c>
      <c r="G65" s="2"/>
    </row>
    <row r="66" spans="2:7" ht="48" x14ac:dyDescent="0.25">
      <c r="B66" s="67" t="s">
        <v>101</v>
      </c>
      <c r="C66" s="43" t="s">
        <v>102</v>
      </c>
      <c r="D66" s="44">
        <v>1382900</v>
      </c>
      <c r="E66" s="44">
        <v>179800</v>
      </c>
      <c r="F66" s="49">
        <f t="shared" si="0"/>
        <v>13.001663171595922</v>
      </c>
      <c r="G66" s="2"/>
    </row>
    <row r="67" spans="2:7" ht="13.5" customHeight="1" x14ac:dyDescent="0.25">
      <c r="B67" s="67" t="s">
        <v>103</v>
      </c>
      <c r="C67" s="43" t="s">
        <v>104</v>
      </c>
      <c r="D67" s="44">
        <v>191711</v>
      </c>
      <c r="E67" s="44">
        <v>191711</v>
      </c>
      <c r="F67" s="49">
        <f t="shared" si="0"/>
        <v>100</v>
      </c>
      <c r="G67" s="2"/>
    </row>
    <row r="68" spans="2:7" ht="13.5" customHeight="1" thickBot="1" x14ac:dyDescent="0.3">
      <c r="B68" s="68" t="s">
        <v>105</v>
      </c>
      <c r="C68" s="50" t="s">
        <v>106</v>
      </c>
      <c r="D68" s="51">
        <v>191711</v>
      </c>
      <c r="E68" s="51">
        <v>191711</v>
      </c>
      <c r="F68" s="52">
        <f t="shared" si="0"/>
        <v>100</v>
      </c>
      <c r="G68" s="2"/>
    </row>
  </sheetData>
  <mergeCells count="15">
    <mergeCell ref="E12:E16"/>
    <mergeCell ref="F12:F16"/>
    <mergeCell ref="D1:F1"/>
    <mergeCell ref="D2:F2"/>
    <mergeCell ref="C3:F3"/>
    <mergeCell ref="C4:F4"/>
    <mergeCell ref="D5:F5"/>
    <mergeCell ref="C6:F6"/>
    <mergeCell ref="C7:F7"/>
    <mergeCell ref="B8:F8"/>
    <mergeCell ref="B10:F10"/>
    <mergeCell ref="B11:F11"/>
    <mergeCell ref="B12:B16"/>
    <mergeCell ref="C12:C16"/>
    <mergeCell ref="D12:D16"/>
  </mergeCells>
  <pageMargins left="0.59055118110236227" right="0" top="0" bottom="0" header="0" footer="0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"/>
  <sheetViews>
    <sheetView zoomScaleNormal="100" zoomScaleSheetLayoutView="100" workbookViewId="0">
      <selection activeCell="H113" sqref="H113"/>
    </sheetView>
  </sheetViews>
  <sheetFormatPr defaultRowHeight="15" x14ac:dyDescent="0.25"/>
  <cols>
    <col min="1" max="1" width="0.7109375" style="1" customWidth="1"/>
    <col min="2" max="2" width="71.85546875" style="1" customWidth="1"/>
    <col min="3" max="3" width="21" style="1" customWidth="1"/>
    <col min="4" max="4" width="12" style="1" customWidth="1"/>
    <col min="5" max="6" width="11" style="1" customWidth="1"/>
    <col min="7" max="7" width="0.140625" style="1" hidden="1" customWidth="1"/>
    <col min="8" max="16384" width="9.140625" style="1"/>
  </cols>
  <sheetData>
    <row r="1" spans="2:7" ht="15" customHeight="1" x14ac:dyDescent="0.25">
      <c r="B1" s="2"/>
      <c r="C1" s="2"/>
      <c r="D1" s="2"/>
      <c r="E1" s="2"/>
      <c r="F1" s="2"/>
      <c r="G1" s="2"/>
    </row>
    <row r="2" spans="2:7" ht="14.1" customHeight="1" x14ac:dyDescent="0.25">
      <c r="B2" s="105" t="s">
        <v>107</v>
      </c>
      <c r="C2" s="106"/>
      <c r="D2" s="106"/>
      <c r="E2" s="106"/>
      <c r="F2" s="7"/>
      <c r="G2" s="2"/>
    </row>
    <row r="3" spans="2:7" ht="12.95" customHeight="1" thickBot="1" x14ac:dyDescent="0.3">
      <c r="B3" s="10"/>
      <c r="C3" s="10"/>
      <c r="D3" s="10"/>
      <c r="E3" s="10"/>
      <c r="F3" s="10"/>
      <c r="G3" s="2"/>
    </row>
    <row r="4" spans="2:7" ht="12" customHeight="1" x14ac:dyDescent="0.25">
      <c r="B4" s="107" t="s">
        <v>1</v>
      </c>
      <c r="C4" s="97" t="s">
        <v>108</v>
      </c>
      <c r="D4" s="110" t="s">
        <v>279</v>
      </c>
      <c r="E4" s="113" t="s">
        <v>280</v>
      </c>
      <c r="F4" s="103" t="s">
        <v>278</v>
      </c>
      <c r="G4" s="2"/>
    </row>
    <row r="5" spans="2:7" ht="9.75" customHeight="1" x14ac:dyDescent="0.25">
      <c r="B5" s="108"/>
      <c r="C5" s="98"/>
      <c r="D5" s="111"/>
      <c r="E5" s="114"/>
      <c r="F5" s="104"/>
      <c r="G5" s="2"/>
    </row>
    <row r="6" spans="2:7" ht="19.5" customHeight="1" thickBot="1" x14ac:dyDescent="0.3">
      <c r="B6" s="108"/>
      <c r="C6" s="98"/>
      <c r="D6" s="111"/>
      <c r="E6" s="114"/>
      <c r="F6" s="104"/>
      <c r="G6" s="2"/>
    </row>
    <row r="7" spans="2:7" ht="11.25" hidden="1" customHeight="1" thickBot="1" x14ac:dyDescent="0.3">
      <c r="B7" s="108"/>
      <c r="C7" s="98"/>
      <c r="D7" s="111"/>
      <c r="E7" s="114"/>
      <c r="F7" s="104"/>
      <c r="G7" s="2"/>
    </row>
    <row r="8" spans="2:7" ht="2.25" hidden="1" customHeight="1" thickBot="1" x14ac:dyDescent="0.3">
      <c r="B8" s="108"/>
      <c r="C8" s="98"/>
      <c r="D8" s="111"/>
      <c r="E8" s="114"/>
      <c r="F8" s="104"/>
      <c r="G8" s="2"/>
    </row>
    <row r="9" spans="2:7" ht="9" hidden="1" customHeight="1" x14ac:dyDescent="0.25">
      <c r="B9" s="109"/>
      <c r="C9" s="99"/>
      <c r="D9" s="112"/>
      <c r="E9" s="114"/>
      <c r="F9" s="104"/>
      <c r="G9" s="2"/>
    </row>
    <row r="10" spans="2:7" ht="12.95" customHeight="1" thickBot="1" x14ac:dyDescent="0.3">
      <c r="B10" s="11">
        <v>1</v>
      </c>
      <c r="C10" s="12">
        <v>2</v>
      </c>
      <c r="D10" s="13" t="s">
        <v>270</v>
      </c>
      <c r="E10" s="13" t="s">
        <v>4</v>
      </c>
      <c r="F10" s="14" t="s">
        <v>5</v>
      </c>
      <c r="G10" s="2"/>
    </row>
    <row r="11" spans="2:7" ht="15" customHeight="1" x14ac:dyDescent="0.25">
      <c r="B11" s="69" t="s">
        <v>109</v>
      </c>
      <c r="C11" s="27" t="s">
        <v>110</v>
      </c>
      <c r="D11" s="20">
        <v>3557175.17</v>
      </c>
      <c r="E11" s="20">
        <v>1077866.1599999999</v>
      </c>
      <c r="F11" s="21">
        <f>E11/D11*100</f>
        <v>30.301183059253162</v>
      </c>
      <c r="G11" s="2"/>
    </row>
    <row r="12" spans="2:7" ht="15" customHeight="1" x14ac:dyDescent="0.25">
      <c r="B12" s="70" t="s">
        <v>9</v>
      </c>
      <c r="C12" s="22"/>
      <c r="D12" s="23"/>
      <c r="E12" s="22"/>
      <c r="F12" s="28"/>
      <c r="G12" s="2"/>
    </row>
    <row r="13" spans="2:7" x14ac:dyDescent="0.25">
      <c r="B13" s="71" t="s">
        <v>111</v>
      </c>
      <c r="C13" s="24" t="s">
        <v>112</v>
      </c>
      <c r="D13" s="25">
        <v>381400</v>
      </c>
      <c r="E13" s="25">
        <v>191583.35</v>
      </c>
      <c r="F13" s="29">
        <f t="shared" ref="F13:F29" si="0">E13/D13*100</f>
        <v>50.231607236497119</v>
      </c>
      <c r="G13" s="2"/>
    </row>
    <row r="14" spans="2:7" ht="36" x14ac:dyDescent="0.25">
      <c r="B14" s="71" t="s">
        <v>113</v>
      </c>
      <c r="C14" s="24" t="s">
        <v>114</v>
      </c>
      <c r="D14" s="25">
        <v>381400</v>
      </c>
      <c r="E14" s="25">
        <v>191583.35</v>
      </c>
      <c r="F14" s="29">
        <f t="shared" si="0"/>
        <v>50.231607236497119</v>
      </c>
      <c r="G14" s="2"/>
    </row>
    <row r="15" spans="2:7" x14ac:dyDescent="0.25">
      <c r="B15" s="71" t="s">
        <v>115</v>
      </c>
      <c r="C15" s="24" t="s">
        <v>116</v>
      </c>
      <c r="D15" s="25">
        <v>381400</v>
      </c>
      <c r="E15" s="25">
        <v>191583.35</v>
      </c>
      <c r="F15" s="29">
        <f t="shared" si="0"/>
        <v>50.231607236497119</v>
      </c>
      <c r="G15" s="2"/>
    </row>
    <row r="16" spans="2:7" x14ac:dyDescent="0.25">
      <c r="B16" s="71" t="s">
        <v>117</v>
      </c>
      <c r="C16" s="24" t="s">
        <v>118</v>
      </c>
      <c r="D16" s="25">
        <v>292900</v>
      </c>
      <c r="E16" s="25">
        <v>144467.84</v>
      </c>
      <c r="F16" s="29">
        <f t="shared" si="0"/>
        <v>49.323263912598151</v>
      </c>
      <c r="G16" s="2"/>
    </row>
    <row r="17" spans="2:7" ht="27" customHeight="1" x14ac:dyDescent="0.25">
      <c r="B17" s="71" t="s">
        <v>119</v>
      </c>
      <c r="C17" s="24" t="s">
        <v>120</v>
      </c>
      <c r="D17" s="25">
        <v>88500</v>
      </c>
      <c r="E17" s="25">
        <v>47115.51</v>
      </c>
      <c r="F17" s="29">
        <f t="shared" si="0"/>
        <v>53.237864406779664</v>
      </c>
      <c r="G17" s="2"/>
    </row>
    <row r="18" spans="2:7" ht="15.75" customHeight="1" x14ac:dyDescent="0.25">
      <c r="B18" s="71" t="s">
        <v>121</v>
      </c>
      <c r="C18" s="24" t="s">
        <v>122</v>
      </c>
      <c r="D18" s="25">
        <v>336884.22</v>
      </c>
      <c r="E18" s="25">
        <v>202176.81</v>
      </c>
      <c r="F18" s="29">
        <f t="shared" si="0"/>
        <v>60.013737063730687</v>
      </c>
      <c r="G18" s="2"/>
    </row>
    <row r="19" spans="2:7" ht="36" x14ac:dyDescent="0.25">
      <c r="B19" s="71" t="s">
        <v>113</v>
      </c>
      <c r="C19" s="24" t="s">
        <v>123</v>
      </c>
      <c r="D19" s="25">
        <v>336884.22</v>
      </c>
      <c r="E19" s="25">
        <v>202176.81</v>
      </c>
      <c r="F19" s="29">
        <f t="shared" si="0"/>
        <v>60.013737063730687</v>
      </c>
      <c r="G19" s="2"/>
    </row>
    <row r="20" spans="2:7" x14ac:dyDescent="0.25">
      <c r="B20" s="71" t="s">
        <v>115</v>
      </c>
      <c r="C20" s="24" t="s">
        <v>124</v>
      </c>
      <c r="D20" s="25">
        <v>336884.22</v>
      </c>
      <c r="E20" s="25">
        <v>202176.81</v>
      </c>
      <c r="F20" s="29">
        <f t="shared" si="0"/>
        <v>60.013737063730687</v>
      </c>
      <c r="G20" s="2"/>
    </row>
    <row r="21" spans="2:7" x14ac:dyDescent="0.25">
      <c r="B21" s="71" t="s">
        <v>117</v>
      </c>
      <c r="C21" s="24" t="s">
        <v>125</v>
      </c>
      <c r="D21" s="25">
        <v>258944.22</v>
      </c>
      <c r="E21" s="25">
        <v>151139.82999999999</v>
      </c>
      <c r="F21" s="29">
        <f t="shared" si="0"/>
        <v>58.367717186350006</v>
      </c>
      <c r="G21" s="2"/>
    </row>
    <row r="22" spans="2:7" ht="27" customHeight="1" x14ac:dyDescent="0.25">
      <c r="B22" s="71" t="s">
        <v>119</v>
      </c>
      <c r="C22" s="24" t="s">
        <v>126</v>
      </c>
      <c r="D22" s="25">
        <v>77940</v>
      </c>
      <c r="E22" s="25">
        <v>51036.98</v>
      </c>
      <c r="F22" s="29">
        <f t="shared" si="0"/>
        <v>65.482396715422126</v>
      </c>
      <c r="G22" s="2"/>
    </row>
    <row r="23" spans="2:7" x14ac:dyDescent="0.25">
      <c r="B23" s="71" t="s">
        <v>127</v>
      </c>
      <c r="C23" s="24" t="s">
        <v>128</v>
      </c>
      <c r="D23" s="25">
        <v>348900</v>
      </c>
      <c r="E23" s="25">
        <v>145344.73000000001</v>
      </c>
      <c r="F23" s="29">
        <f t="shared" si="0"/>
        <v>41.657990828317573</v>
      </c>
      <c r="G23" s="2"/>
    </row>
    <row r="24" spans="2:7" ht="24" x14ac:dyDescent="0.25">
      <c r="B24" s="71" t="s">
        <v>129</v>
      </c>
      <c r="C24" s="24" t="s">
        <v>130</v>
      </c>
      <c r="D24" s="25">
        <v>343700</v>
      </c>
      <c r="E24" s="25">
        <v>143700.73000000001</v>
      </c>
      <c r="F24" s="29">
        <f t="shared" si="0"/>
        <v>41.809930171661335</v>
      </c>
      <c r="G24" s="2"/>
    </row>
    <row r="25" spans="2:7" ht="24.75" customHeight="1" x14ac:dyDescent="0.25">
      <c r="B25" s="71" t="s">
        <v>131</v>
      </c>
      <c r="C25" s="24" t="s">
        <v>132</v>
      </c>
      <c r="D25" s="25">
        <v>343700</v>
      </c>
      <c r="E25" s="25">
        <v>143700.73000000001</v>
      </c>
      <c r="F25" s="29">
        <f t="shared" si="0"/>
        <v>41.809930171661335</v>
      </c>
      <c r="G25" s="2"/>
    </row>
    <row r="26" spans="2:7" ht="12.75" customHeight="1" x14ac:dyDescent="0.25">
      <c r="B26" s="71" t="s">
        <v>133</v>
      </c>
      <c r="C26" s="24" t="s">
        <v>134</v>
      </c>
      <c r="D26" s="25">
        <v>283700</v>
      </c>
      <c r="E26" s="25">
        <v>124908.66</v>
      </c>
      <c r="F26" s="29">
        <f t="shared" si="0"/>
        <v>44.028431441663727</v>
      </c>
      <c r="G26" s="2"/>
    </row>
    <row r="27" spans="2:7" x14ac:dyDescent="0.25">
      <c r="B27" s="71" t="s">
        <v>135</v>
      </c>
      <c r="C27" s="24" t="s">
        <v>136</v>
      </c>
      <c r="D27" s="25">
        <v>60000</v>
      </c>
      <c r="E27" s="25">
        <v>18792.07</v>
      </c>
      <c r="F27" s="29">
        <f t="shared" si="0"/>
        <v>31.320116666666664</v>
      </c>
      <c r="G27" s="2"/>
    </row>
    <row r="28" spans="2:7" x14ac:dyDescent="0.25">
      <c r="B28" s="71" t="s">
        <v>137</v>
      </c>
      <c r="C28" s="24" t="s">
        <v>138</v>
      </c>
      <c r="D28" s="25">
        <v>5200</v>
      </c>
      <c r="E28" s="25">
        <v>1644</v>
      </c>
      <c r="F28" s="29">
        <f t="shared" si="0"/>
        <v>31.615384615384617</v>
      </c>
      <c r="G28" s="2"/>
    </row>
    <row r="29" spans="2:7" x14ac:dyDescent="0.25">
      <c r="B29" s="71" t="s">
        <v>139</v>
      </c>
      <c r="C29" s="24" t="s">
        <v>140</v>
      </c>
      <c r="D29" s="25">
        <v>5200</v>
      </c>
      <c r="E29" s="25">
        <v>1644</v>
      </c>
      <c r="F29" s="29">
        <f t="shared" si="0"/>
        <v>31.615384615384617</v>
      </c>
      <c r="G29" s="2"/>
    </row>
    <row r="30" spans="2:7" x14ac:dyDescent="0.25">
      <c r="B30" s="71" t="s">
        <v>141</v>
      </c>
      <c r="C30" s="24" t="s">
        <v>142</v>
      </c>
      <c r="D30" s="25">
        <v>1500</v>
      </c>
      <c r="E30" s="25" t="s">
        <v>8</v>
      </c>
      <c r="F30" s="29">
        <v>0</v>
      </c>
      <c r="G30" s="2"/>
    </row>
    <row r="31" spans="2:7" x14ac:dyDescent="0.25">
      <c r="B31" s="71" t="s">
        <v>143</v>
      </c>
      <c r="C31" s="24" t="s">
        <v>144</v>
      </c>
      <c r="D31" s="25">
        <v>2400</v>
      </c>
      <c r="E31" s="25">
        <v>1644</v>
      </c>
      <c r="F31" s="29">
        <f>E31/D31*100</f>
        <v>68.5</v>
      </c>
      <c r="G31" s="2"/>
    </row>
    <row r="32" spans="2:7" x14ac:dyDescent="0.25">
      <c r="B32" s="71" t="s">
        <v>145</v>
      </c>
      <c r="C32" s="24" t="s">
        <v>146</v>
      </c>
      <c r="D32" s="25">
        <v>1300</v>
      </c>
      <c r="E32" s="25" t="s">
        <v>8</v>
      </c>
      <c r="F32" s="30" t="s">
        <v>8</v>
      </c>
      <c r="G32" s="2"/>
    </row>
    <row r="33" spans="2:7" ht="38.25" customHeight="1" x14ac:dyDescent="0.25">
      <c r="B33" s="71" t="s">
        <v>147</v>
      </c>
      <c r="C33" s="24" t="s">
        <v>148</v>
      </c>
      <c r="D33" s="25">
        <v>52000</v>
      </c>
      <c r="E33" s="25" t="s">
        <v>8</v>
      </c>
      <c r="F33" s="30" t="s">
        <v>8</v>
      </c>
      <c r="G33" s="2"/>
    </row>
    <row r="34" spans="2:7" ht="36.75" customHeight="1" x14ac:dyDescent="0.25">
      <c r="B34" s="71" t="s">
        <v>113</v>
      </c>
      <c r="C34" s="24" t="s">
        <v>149</v>
      </c>
      <c r="D34" s="25">
        <v>52000</v>
      </c>
      <c r="E34" s="25" t="s">
        <v>8</v>
      </c>
      <c r="F34" s="30" t="s">
        <v>8</v>
      </c>
      <c r="G34" s="2"/>
    </row>
    <row r="35" spans="2:7" x14ac:dyDescent="0.25">
      <c r="B35" s="71" t="s">
        <v>115</v>
      </c>
      <c r="C35" s="24" t="s">
        <v>150</v>
      </c>
      <c r="D35" s="25">
        <v>52000</v>
      </c>
      <c r="E35" s="25" t="s">
        <v>8</v>
      </c>
      <c r="F35" s="30" t="s">
        <v>8</v>
      </c>
      <c r="G35" s="2"/>
    </row>
    <row r="36" spans="2:7" x14ac:dyDescent="0.25">
      <c r="B36" s="71" t="s">
        <v>117</v>
      </c>
      <c r="C36" s="24" t="s">
        <v>151</v>
      </c>
      <c r="D36" s="25">
        <v>39940</v>
      </c>
      <c r="E36" s="25" t="s">
        <v>8</v>
      </c>
      <c r="F36" s="30" t="s">
        <v>8</v>
      </c>
      <c r="G36" s="2"/>
    </row>
    <row r="37" spans="2:7" ht="24.75" customHeight="1" x14ac:dyDescent="0.25">
      <c r="B37" s="71" t="s">
        <v>119</v>
      </c>
      <c r="C37" s="24" t="s">
        <v>152</v>
      </c>
      <c r="D37" s="25">
        <v>12060</v>
      </c>
      <c r="E37" s="25" t="s">
        <v>8</v>
      </c>
      <c r="F37" s="30" t="s">
        <v>8</v>
      </c>
      <c r="G37" s="2"/>
    </row>
    <row r="38" spans="2:7" ht="48" x14ac:dyDescent="0.25">
      <c r="B38" s="71" t="s">
        <v>153</v>
      </c>
      <c r="C38" s="24" t="s">
        <v>154</v>
      </c>
      <c r="D38" s="25">
        <v>16100</v>
      </c>
      <c r="E38" s="25" t="s">
        <v>8</v>
      </c>
      <c r="F38" s="30" t="s">
        <v>8</v>
      </c>
      <c r="G38" s="2"/>
    </row>
    <row r="39" spans="2:7" x14ac:dyDescent="0.25">
      <c r="B39" s="71" t="s">
        <v>155</v>
      </c>
      <c r="C39" s="24" t="s">
        <v>156</v>
      </c>
      <c r="D39" s="25">
        <v>16100</v>
      </c>
      <c r="E39" s="25" t="s">
        <v>8</v>
      </c>
      <c r="F39" s="30" t="s">
        <v>8</v>
      </c>
      <c r="G39" s="2"/>
    </row>
    <row r="40" spans="2:7" ht="13.5" customHeight="1" x14ac:dyDescent="0.25">
      <c r="B40" s="71" t="s">
        <v>97</v>
      </c>
      <c r="C40" s="24" t="s">
        <v>157</v>
      </c>
      <c r="D40" s="25">
        <v>16100</v>
      </c>
      <c r="E40" s="25" t="s">
        <v>8</v>
      </c>
      <c r="F40" s="30" t="s">
        <v>8</v>
      </c>
      <c r="G40" s="2"/>
    </row>
    <row r="41" spans="2:7" ht="60" x14ac:dyDescent="0.25">
      <c r="B41" s="71" t="s">
        <v>158</v>
      </c>
      <c r="C41" s="24" t="s">
        <v>159</v>
      </c>
      <c r="D41" s="25">
        <v>400</v>
      </c>
      <c r="E41" s="25">
        <v>400</v>
      </c>
      <c r="F41" s="29">
        <f t="shared" ref="F41:F44" si="1">E41/D41*100</f>
        <v>100</v>
      </c>
      <c r="G41" s="2"/>
    </row>
    <row r="42" spans="2:7" ht="24" x14ac:dyDescent="0.25">
      <c r="B42" s="71" t="s">
        <v>129</v>
      </c>
      <c r="C42" s="24" t="s">
        <v>160</v>
      </c>
      <c r="D42" s="25">
        <v>400</v>
      </c>
      <c r="E42" s="25">
        <v>400</v>
      </c>
      <c r="F42" s="29">
        <f t="shared" si="1"/>
        <v>100</v>
      </c>
      <c r="G42" s="2"/>
    </row>
    <row r="43" spans="2:7" ht="24" x14ac:dyDescent="0.25">
      <c r="B43" s="71" t="s">
        <v>131</v>
      </c>
      <c r="C43" s="24" t="s">
        <v>161</v>
      </c>
      <c r="D43" s="25">
        <v>400</v>
      </c>
      <c r="E43" s="25">
        <v>400</v>
      </c>
      <c r="F43" s="29">
        <f t="shared" si="1"/>
        <v>100</v>
      </c>
      <c r="G43" s="2"/>
    </row>
    <row r="44" spans="2:7" x14ac:dyDescent="0.25">
      <c r="B44" s="71" t="s">
        <v>133</v>
      </c>
      <c r="C44" s="24" t="s">
        <v>162</v>
      </c>
      <c r="D44" s="25">
        <v>400</v>
      </c>
      <c r="E44" s="25">
        <v>400</v>
      </c>
      <c r="F44" s="29">
        <f t="shared" si="1"/>
        <v>100</v>
      </c>
      <c r="G44" s="2"/>
    </row>
    <row r="45" spans="2:7" x14ac:dyDescent="0.25">
      <c r="B45" s="71" t="s">
        <v>163</v>
      </c>
      <c r="C45" s="24" t="s">
        <v>164</v>
      </c>
      <c r="D45" s="25">
        <v>3880</v>
      </c>
      <c r="E45" s="25" t="s">
        <v>8</v>
      </c>
      <c r="F45" s="30" t="s">
        <v>8</v>
      </c>
      <c r="G45" s="2"/>
    </row>
    <row r="46" spans="2:7" x14ac:dyDescent="0.25">
      <c r="B46" s="71" t="s">
        <v>137</v>
      </c>
      <c r="C46" s="24" t="s">
        <v>165</v>
      </c>
      <c r="D46" s="25">
        <v>3880</v>
      </c>
      <c r="E46" s="25" t="s">
        <v>8</v>
      </c>
      <c r="F46" s="30" t="s">
        <v>8</v>
      </c>
      <c r="G46" s="2"/>
    </row>
    <row r="47" spans="2:7" ht="14.25" customHeight="1" x14ac:dyDescent="0.25">
      <c r="B47" s="71" t="s">
        <v>166</v>
      </c>
      <c r="C47" s="24" t="s">
        <v>167</v>
      </c>
      <c r="D47" s="25">
        <v>3880</v>
      </c>
      <c r="E47" s="25" t="s">
        <v>8</v>
      </c>
      <c r="F47" s="30" t="s">
        <v>8</v>
      </c>
      <c r="G47" s="2"/>
    </row>
    <row r="48" spans="2:7" ht="24" x14ac:dyDescent="0.25">
      <c r="B48" s="71" t="s">
        <v>168</v>
      </c>
      <c r="C48" s="24" t="s">
        <v>169</v>
      </c>
      <c r="D48" s="25">
        <v>109300</v>
      </c>
      <c r="E48" s="25">
        <v>28927.85</v>
      </c>
      <c r="F48" s="29">
        <f t="shared" ref="F48:F64" si="2">E48/D48*100</f>
        <v>26.466468435498626</v>
      </c>
      <c r="G48" s="2"/>
    </row>
    <row r="49" spans="2:7" ht="36" x14ac:dyDescent="0.25">
      <c r="B49" s="71" t="s">
        <v>113</v>
      </c>
      <c r="C49" s="24" t="s">
        <v>170</v>
      </c>
      <c r="D49" s="25">
        <v>109300</v>
      </c>
      <c r="E49" s="25">
        <v>28927.85</v>
      </c>
      <c r="F49" s="29">
        <f t="shared" si="2"/>
        <v>26.466468435498626</v>
      </c>
      <c r="G49" s="2"/>
    </row>
    <row r="50" spans="2:7" x14ac:dyDescent="0.25">
      <c r="B50" s="71" t="s">
        <v>115</v>
      </c>
      <c r="C50" s="24" t="s">
        <v>171</v>
      </c>
      <c r="D50" s="25">
        <v>109300</v>
      </c>
      <c r="E50" s="25">
        <v>28927.85</v>
      </c>
      <c r="F50" s="29">
        <f t="shared" si="2"/>
        <v>26.466468435498626</v>
      </c>
      <c r="G50" s="2"/>
    </row>
    <row r="51" spans="2:7" x14ac:dyDescent="0.25">
      <c r="B51" s="71" t="s">
        <v>117</v>
      </c>
      <c r="C51" s="24" t="s">
        <v>172</v>
      </c>
      <c r="D51" s="25">
        <v>83950</v>
      </c>
      <c r="E51" s="25">
        <v>22324.69</v>
      </c>
      <c r="F51" s="29">
        <f t="shared" si="2"/>
        <v>26.592840976771885</v>
      </c>
      <c r="G51" s="2"/>
    </row>
    <row r="52" spans="2:7" ht="26.25" customHeight="1" x14ac:dyDescent="0.25">
      <c r="B52" s="71" t="s">
        <v>119</v>
      </c>
      <c r="C52" s="24" t="s">
        <v>173</v>
      </c>
      <c r="D52" s="25">
        <v>25350</v>
      </c>
      <c r="E52" s="25">
        <v>6603.16</v>
      </c>
      <c r="F52" s="29">
        <f t="shared" si="2"/>
        <v>26.047968441814596</v>
      </c>
      <c r="G52" s="2"/>
    </row>
    <row r="53" spans="2:7" x14ac:dyDescent="0.25">
      <c r="B53" s="71" t="s">
        <v>163</v>
      </c>
      <c r="C53" s="24" t="s">
        <v>174</v>
      </c>
      <c r="D53" s="25">
        <v>1120</v>
      </c>
      <c r="E53" s="25">
        <v>1120</v>
      </c>
      <c r="F53" s="29">
        <f t="shared" si="2"/>
        <v>100</v>
      </c>
      <c r="G53" s="2"/>
    </row>
    <row r="54" spans="2:7" ht="24" x14ac:dyDescent="0.25">
      <c r="B54" s="71" t="s">
        <v>129</v>
      </c>
      <c r="C54" s="24" t="s">
        <v>175</v>
      </c>
      <c r="D54" s="25">
        <v>1120</v>
      </c>
      <c r="E54" s="25">
        <v>1120</v>
      </c>
      <c r="F54" s="29">
        <f t="shared" si="2"/>
        <v>100</v>
      </c>
      <c r="G54" s="2"/>
    </row>
    <row r="55" spans="2:7" ht="24" x14ac:dyDescent="0.25">
      <c r="B55" s="71" t="s">
        <v>131</v>
      </c>
      <c r="C55" s="24" t="s">
        <v>176</v>
      </c>
      <c r="D55" s="25">
        <v>1120</v>
      </c>
      <c r="E55" s="25">
        <v>1120</v>
      </c>
      <c r="F55" s="29">
        <f t="shared" si="2"/>
        <v>100</v>
      </c>
      <c r="G55" s="2"/>
    </row>
    <row r="56" spans="2:7" x14ac:dyDescent="0.25">
      <c r="B56" s="71" t="s">
        <v>133</v>
      </c>
      <c r="C56" s="24" t="s">
        <v>177</v>
      </c>
      <c r="D56" s="25">
        <v>1120</v>
      </c>
      <c r="E56" s="25">
        <v>1120</v>
      </c>
      <c r="F56" s="29">
        <f t="shared" si="2"/>
        <v>100</v>
      </c>
      <c r="G56" s="2"/>
    </row>
    <row r="57" spans="2:7" ht="14.25" customHeight="1" x14ac:dyDescent="0.25">
      <c r="B57" s="71" t="s">
        <v>178</v>
      </c>
      <c r="C57" s="24" t="s">
        <v>179</v>
      </c>
      <c r="D57" s="25">
        <v>111711</v>
      </c>
      <c r="E57" s="25">
        <v>111711</v>
      </c>
      <c r="F57" s="29">
        <f t="shared" si="2"/>
        <v>100</v>
      </c>
      <c r="G57" s="2"/>
    </row>
    <row r="58" spans="2:7" ht="24" x14ac:dyDescent="0.25">
      <c r="B58" s="71" t="s">
        <v>129</v>
      </c>
      <c r="C58" s="24" t="s">
        <v>180</v>
      </c>
      <c r="D58" s="25">
        <v>111711</v>
      </c>
      <c r="E58" s="25">
        <v>111711</v>
      </c>
      <c r="F58" s="29">
        <f t="shared" si="2"/>
        <v>100</v>
      </c>
      <c r="G58" s="2"/>
    </row>
    <row r="59" spans="2:7" ht="24" x14ac:dyDescent="0.25">
      <c r="B59" s="71" t="s">
        <v>131</v>
      </c>
      <c r="C59" s="24" t="s">
        <v>181</v>
      </c>
      <c r="D59" s="25">
        <v>111711</v>
      </c>
      <c r="E59" s="25">
        <v>111711</v>
      </c>
      <c r="F59" s="29">
        <f t="shared" si="2"/>
        <v>100</v>
      </c>
      <c r="G59" s="2"/>
    </row>
    <row r="60" spans="2:7" x14ac:dyDescent="0.25">
      <c r="B60" s="71" t="s">
        <v>133</v>
      </c>
      <c r="C60" s="24" t="s">
        <v>182</v>
      </c>
      <c r="D60" s="25">
        <v>111711</v>
      </c>
      <c r="E60" s="25">
        <v>111711</v>
      </c>
      <c r="F60" s="29">
        <f t="shared" si="2"/>
        <v>100</v>
      </c>
      <c r="G60" s="2"/>
    </row>
    <row r="61" spans="2:7" ht="109.5" customHeight="1" x14ac:dyDescent="0.25">
      <c r="B61" s="71" t="s">
        <v>183</v>
      </c>
      <c r="C61" s="24" t="s">
        <v>184</v>
      </c>
      <c r="D61" s="25">
        <v>566264.17000000004</v>
      </c>
      <c r="E61" s="25">
        <v>36500</v>
      </c>
      <c r="F61" s="29">
        <f t="shared" si="2"/>
        <v>6.4457548144004937</v>
      </c>
      <c r="G61" s="2"/>
    </row>
    <row r="62" spans="2:7" ht="24" x14ac:dyDescent="0.25">
      <c r="B62" s="71" t="s">
        <v>129</v>
      </c>
      <c r="C62" s="24" t="s">
        <v>185</v>
      </c>
      <c r="D62" s="25">
        <v>566264.17000000004</v>
      </c>
      <c r="E62" s="25">
        <v>36500</v>
      </c>
      <c r="F62" s="29">
        <f t="shared" si="2"/>
        <v>6.4457548144004937</v>
      </c>
      <c r="G62" s="2"/>
    </row>
    <row r="63" spans="2:7" ht="24" x14ac:dyDescent="0.25">
      <c r="B63" s="71" t="s">
        <v>131</v>
      </c>
      <c r="C63" s="24" t="s">
        <v>186</v>
      </c>
      <c r="D63" s="25">
        <v>566264.17000000004</v>
      </c>
      <c r="E63" s="25">
        <v>36500</v>
      </c>
      <c r="F63" s="29">
        <f t="shared" si="2"/>
        <v>6.4457548144004937</v>
      </c>
      <c r="G63" s="2"/>
    </row>
    <row r="64" spans="2:7" x14ac:dyDescent="0.25">
      <c r="B64" s="71" t="s">
        <v>133</v>
      </c>
      <c r="C64" s="24" t="s">
        <v>187</v>
      </c>
      <c r="D64" s="25">
        <v>566264.17000000004</v>
      </c>
      <c r="E64" s="25">
        <v>36500</v>
      </c>
      <c r="F64" s="29">
        <f t="shared" si="2"/>
        <v>6.4457548144004937</v>
      </c>
      <c r="G64" s="2"/>
    </row>
    <row r="65" spans="2:7" x14ac:dyDescent="0.25">
      <c r="B65" s="71" t="s">
        <v>282</v>
      </c>
      <c r="C65" s="24" t="s">
        <v>188</v>
      </c>
      <c r="D65" s="25">
        <v>555000</v>
      </c>
      <c r="E65" s="25" t="s">
        <v>8</v>
      </c>
      <c r="F65" s="30" t="s">
        <v>8</v>
      </c>
      <c r="G65" s="2"/>
    </row>
    <row r="66" spans="2:7" ht="24" x14ac:dyDescent="0.25">
      <c r="B66" s="71" t="s">
        <v>129</v>
      </c>
      <c r="C66" s="24" t="s">
        <v>189</v>
      </c>
      <c r="D66" s="25">
        <v>555000</v>
      </c>
      <c r="E66" s="25" t="s">
        <v>8</v>
      </c>
      <c r="F66" s="30" t="s">
        <v>8</v>
      </c>
      <c r="G66" s="2"/>
    </row>
    <row r="67" spans="2:7" ht="24" x14ac:dyDescent="0.25">
      <c r="B67" s="71" t="s">
        <v>131</v>
      </c>
      <c r="C67" s="24" t="s">
        <v>190</v>
      </c>
      <c r="D67" s="25">
        <v>555000</v>
      </c>
      <c r="E67" s="25" t="s">
        <v>8</v>
      </c>
      <c r="F67" s="30" t="s">
        <v>8</v>
      </c>
      <c r="G67" s="2"/>
    </row>
    <row r="68" spans="2:7" x14ac:dyDescent="0.25">
      <c r="B68" s="71" t="s">
        <v>133</v>
      </c>
      <c r="C68" s="24" t="s">
        <v>191</v>
      </c>
      <c r="D68" s="25">
        <v>555000</v>
      </c>
      <c r="E68" s="25" t="s">
        <v>8</v>
      </c>
      <c r="F68" s="30" t="s">
        <v>8</v>
      </c>
      <c r="G68" s="2"/>
    </row>
    <row r="69" spans="2:7" ht="48" x14ac:dyDescent="0.25">
      <c r="B69" s="71" t="s">
        <v>281</v>
      </c>
      <c r="C69" s="24" t="s">
        <v>192</v>
      </c>
      <c r="D69" s="25">
        <v>400000</v>
      </c>
      <c r="E69" s="25" t="s">
        <v>8</v>
      </c>
      <c r="F69" s="30" t="s">
        <v>8</v>
      </c>
      <c r="G69" s="2"/>
    </row>
    <row r="70" spans="2:7" ht="24" x14ac:dyDescent="0.25">
      <c r="B70" s="71" t="s">
        <v>129</v>
      </c>
      <c r="C70" s="24" t="s">
        <v>193</v>
      </c>
      <c r="D70" s="25">
        <v>400000</v>
      </c>
      <c r="E70" s="25" t="s">
        <v>8</v>
      </c>
      <c r="F70" s="30" t="s">
        <v>8</v>
      </c>
      <c r="G70" s="2"/>
    </row>
    <row r="71" spans="2:7" ht="24" x14ac:dyDescent="0.25">
      <c r="B71" s="71" t="s">
        <v>131</v>
      </c>
      <c r="C71" s="24" t="s">
        <v>194</v>
      </c>
      <c r="D71" s="25">
        <v>400000</v>
      </c>
      <c r="E71" s="25" t="s">
        <v>8</v>
      </c>
      <c r="F71" s="30" t="s">
        <v>8</v>
      </c>
      <c r="G71" s="2"/>
    </row>
    <row r="72" spans="2:7" ht="36" x14ac:dyDescent="0.25">
      <c r="B72" s="71" t="s">
        <v>195</v>
      </c>
      <c r="C72" s="24" t="s">
        <v>196</v>
      </c>
      <c r="D72" s="25">
        <v>400000</v>
      </c>
      <c r="E72" s="25" t="s">
        <v>8</v>
      </c>
      <c r="F72" s="30" t="s">
        <v>8</v>
      </c>
      <c r="G72" s="2"/>
    </row>
    <row r="73" spans="2:7" x14ac:dyDescent="0.25">
      <c r="B73" s="71" t="s">
        <v>197</v>
      </c>
      <c r="C73" s="24" t="s">
        <v>198</v>
      </c>
      <c r="D73" s="25">
        <v>60000</v>
      </c>
      <c r="E73" s="25">
        <v>9997.82</v>
      </c>
      <c r="F73" s="29">
        <f t="shared" ref="F73:F76" si="3">E73/D73*100</f>
        <v>16.663033333333331</v>
      </c>
      <c r="G73" s="2"/>
    </row>
    <row r="74" spans="2:7" ht="24" x14ac:dyDescent="0.25">
      <c r="B74" s="71" t="s">
        <v>129</v>
      </c>
      <c r="C74" s="24" t="s">
        <v>199</v>
      </c>
      <c r="D74" s="25">
        <v>60000</v>
      </c>
      <c r="E74" s="25">
        <v>9997.82</v>
      </c>
      <c r="F74" s="29">
        <f t="shared" si="3"/>
        <v>16.663033333333331</v>
      </c>
      <c r="G74" s="2"/>
    </row>
    <row r="75" spans="2:7" ht="24" x14ac:dyDescent="0.25">
      <c r="B75" s="71" t="s">
        <v>131</v>
      </c>
      <c r="C75" s="24" t="s">
        <v>200</v>
      </c>
      <c r="D75" s="25">
        <v>60000</v>
      </c>
      <c r="E75" s="25">
        <v>9997.82</v>
      </c>
      <c r="F75" s="29">
        <f t="shared" si="3"/>
        <v>16.663033333333331</v>
      </c>
      <c r="G75" s="2"/>
    </row>
    <row r="76" spans="2:7" x14ac:dyDescent="0.25">
      <c r="B76" s="71" t="s">
        <v>133</v>
      </c>
      <c r="C76" s="24" t="s">
        <v>201</v>
      </c>
      <c r="D76" s="25">
        <v>60000</v>
      </c>
      <c r="E76" s="25">
        <v>9997.82</v>
      </c>
      <c r="F76" s="29">
        <f t="shared" si="3"/>
        <v>16.663033333333331</v>
      </c>
      <c r="G76" s="2"/>
    </row>
    <row r="77" spans="2:7" ht="73.5" customHeight="1" x14ac:dyDescent="0.25">
      <c r="B77" s="71" t="s">
        <v>202</v>
      </c>
      <c r="C77" s="24" t="s">
        <v>203</v>
      </c>
      <c r="D77" s="25">
        <v>1000</v>
      </c>
      <c r="E77" s="25" t="s">
        <v>8</v>
      </c>
      <c r="F77" s="30" t="s">
        <v>8</v>
      </c>
      <c r="G77" s="2"/>
    </row>
    <row r="78" spans="2:7" ht="24" x14ac:dyDescent="0.25">
      <c r="B78" s="71" t="s">
        <v>129</v>
      </c>
      <c r="C78" s="24" t="s">
        <v>204</v>
      </c>
      <c r="D78" s="25">
        <v>1000</v>
      </c>
      <c r="E78" s="25" t="s">
        <v>8</v>
      </c>
      <c r="F78" s="30" t="s">
        <v>8</v>
      </c>
      <c r="G78" s="2"/>
    </row>
    <row r="79" spans="2:7" ht="24" x14ac:dyDescent="0.25">
      <c r="B79" s="71" t="s">
        <v>131</v>
      </c>
      <c r="C79" s="24" t="s">
        <v>205</v>
      </c>
      <c r="D79" s="25">
        <v>1000</v>
      </c>
      <c r="E79" s="25" t="s">
        <v>8</v>
      </c>
      <c r="F79" s="30" t="s">
        <v>8</v>
      </c>
      <c r="G79" s="2"/>
    </row>
    <row r="80" spans="2:7" x14ac:dyDescent="0.25">
      <c r="B80" s="71" t="s">
        <v>133</v>
      </c>
      <c r="C80" s="24" t="s">
        <v>206</v>
      </c>
      <c r="D80" s="25">
        <v>1000</v>
      </c>
      <c r="E80" s="25" t="s">
        <v>8</v>
      </c>
      <c r="F80" s="30" t="s">
        <v>8</v>
      </c>
      <c r="G80" s="2"/>
    </row>
    <row r="81" spans="2:7" ht="48" x14ac:dyDescent="0.25">
      <c r="B81" s="71" t="s">
        <v>207</v>
      </c>
      <c r="C81" s="24" t="s">
        <v>208</v>
      </c>
      <c r="D81" s="25">
        <v>1000</v>
      </c>
      <c r="E81" s="25" t="s">
        <v>8</v>
      </c>
      <c r="F81" s="30" t="s">
        <v>8</v>
      </c>
      <c r="G81" s="2"/>
    </row>
    <row r="82" spans="2:7" ht="24" x14ac:dyDescent="0.25">
      <c r="B82" s="71" t="s">
        <v>129</v>
      </c>
      <c r="C82" s="24" t="s">
        <v>209</v>
      </c>
      <c r="D82" s="25">
        <v>1000</v>
      </c>
      <c r="E82" s="25" t="s">
        <v>8</v>
      </c>
      <c r="F82" s="30" t="s">
        <v>8</v>
      </c>
      <c r="G82" s="2"/>
    </row>
    <row r="83" spans="2:7" ht="24" x14ac:dyDescent="0.25">
      <c r="B83" s="71" t="s">
        <v>131</v>
      </c>
      <c r="C83" s="24" t="s">
        <v>210</v>
      </c>
      <c r="D83" s="25">
        <v>1000</v>
      </c>
      <c r="E83" s="25" t="s">
        <v>8</v>
      </c>
      <c r="F83" s="30" t="s">
        <v>8</v>
      </c>
      <c r="G83" s="2"/>
    </row>
    <row r="84" spans="2:7" x14ac:dyDescent="0.25">
      <c r="B84" s="71" t="s">
        <v>133</v>
      </c>
      <c r="C84" s="24" t="s">
        <v>211</v>
      </c>
      <c r="D84" s="25">
        <v>1000</v>
      </c>
      <c r="E84" s="25" t="s">
        <v>8</v>
      </c>
      <c r="F84" s="30" t="s">
        <v>8</v>
      </c>
      <c r="G84" s="2"/>
    </row>
    <row r="85" spans="2:7" x14ac:dyDescent="0.25">
      <c r="B85" s="71" t="s">
        <v>212</v>
      </c>
      <c r="C85" s="24" t="s">
        <v>213</v>
      </c>
      <c r="D85" s="25">
        <v>354015.78</v>
      </c>
      <c r="E85" s="25">
        <v>261052.31</v>
      </c>
      <c r="F85" s="29">
        <f t="shared" ref="F85:F89" si="4">E85/D85*100</f>
        <v>73.740303327721719</v>
      </c>
      <c r="G85" s="2"/>
    </row>
    <row r="86" spans="2:7" ht="24" x14ac:dyDescent="0.25">
      <c r="B86" s="71" t="s">
        <v>129</v>
      </c>
      <c r="C86" s="24" t="s">
        <v>214</v>
      </c>
      <c r="D86" s="25">
        <v>354015.78</v>
      </c>
      <c r="E86" s="25">
        <v>261052.31</v>
      </c>
      <c r="F86" s="29">
        <f t="shared" si="4"/>
        <v>73.740303327721719</v>
      </c>
      <c r="G86" s="2"/>
    </row>
    <row r="87" spans="2:7" ht="24" x14ac:dyDescent="0.25">
      <c r="B87" s="71" t="s">
        <v>131</v>
      </c>
      <c r="C87" s="24" t="s">
        <v>215</v>
      </c>
      <c r="D87" s="25">
        <v>354015.78</v>
      </c>
      <c r="E87" s="25">
        <v>261052.31</v>
      </c>
      <c r="F87" s="29">
        <f t="shared" si="4"/>
        <v>73.740303327721719</v>
      </c>
      <c r="G87" s="2"/>
    </row>
    <row r="88" spans="2:7" x14ac:dyDescent="0.25">
      <c r="B88" s="71" t="s">
        <v>133</v>
      </c>
      <c r="C88" s="24" t="s">
        <v>216</v>
      </c>
      <c r="D88" s="25">
        <v>173315.78</v>
      </c>
      <c r="E88" s="25">
        <v>160015.66</v>
      </c>
      <c r="F88" s="29">
        <f t="shared" si="4"/>
        <v>92.32607671384568</v>
      </c>
      <c r="G88" s="2"/>
    </row>
    <row r="89" spans="2:7" x14ac:dyDescent="0.25">
      <c r="B89" s="71" t="s">
        <v>135</v>
      </c>
      <c r="C89" s="24" t="s">
        <v>217</v>
      </c>
      <c r="D89" s="25">
        <v>180700</v>
      </c>
      <c r="E89" s="25">
        <v>101036.65</v>
      </c>
      <c r="F89" s="29">
        <f t="shared" si="4"/>
        <v>55.914028776978419</v>
      </c>
      <c r="G89" s="2"/>
    </row>
    <row r="90" spans="2:7" x14ac:dyDescent="0.25">
      <c r="B90" s="71" t="s">
        <v>218</v>
      </c>
      <c r="C90" s="24" t="s">
        <v>219</v>
      </c>
      <c r="D90" s="25">
        <v>10000</v>
      </c>
      <c r="E90" s="25" t="s">
        <v>8</v>
      </c>
      <c r="F90" s="30" t="s">
        <v>8</v>
      </c>
      <c r="G90" s="2"/>
    </row>
    <row r="91" spans="2:7" ht="24" x14ac:dyDescent="0.25">
      <c r="B91" s="71" t="s">
        <v>129</v>
      </c>
      <c r="C91" s="24" t="s">
        <v>220</v>
      </c>
      <c r="D91" s="25">
        <v>10000</v>
      </c>
      <c r="E91" s="25" t="s">
        <v>8</v>
      </c>
      <c r="F91" s="30" t="s">
        <v>8</v>
      </c>
      <c r="G91" s="2"/>
    </row>
    <row r="92" spans="2:7" ht="24" x14ac:dyDescent="0.25">
      <c r="B92" s="71" t="s">
        <v>131</v>
      </c>
      <c r="C92" s="24" t="s">
        <v>221</v>
      </c>
      <c r="D92" s="25">
        <v>10000</v>
      </c>
      <c r="E92" s="25" t="s">
        <v>8</v>
      </c>
      <c r="F92" s="30" t="s">
        <v>8</v>
      </c>
      <c r="G92" s="2"/>
    </row>
    <row r="93" spans="2:7" x14ac:dyDescent="0.25">
      <c r="B93" s="71" t="s">
        <v>133</v>
      </c>
      <c r="C93" s="24" t="s">
        <v>222</v>
      </c>
      <c r="D93" s="25">
        <v>10000</v>
      </c>
      <c r="E93" s="25" t="s">
        <v>8</v>
      </c>
      <c r="F93" s="30" t="s">
        <v>8</v>
      </c>
      <c r="G93" s="2"/>
    </row>
    <row r="94" spans="2:7" ht="48" x14ac:dyDescent="0.25">
      <c r="B94" s="71" t="s">
        <v>223</v>
      </c>
      <c r="C94" s="24" t="s">
        <v>224</v>
      </c>
      <c r="D94" s="25">
        <v>1000</v>
      </c>
      <c r="E94" s="25" t="s">
        <v>8</v>
      </c>
      <c r="F94" s="30" t="s">
        <v>8</v>
      </c>
      <c r="G94" s="2"/>
    </row>
    <row r="95" spans="2:7" ht="24" x14ac:dyDescent="0.25">
      <c r="B95" s="71" t="s">
        <v>129</v>
      </c>
      <c r="C95" s="24" t="s">
        <v>225</v>
      </c>
      <c r="D95" s="25">
        <v>1000</v>
      </c>
      <c r="E95" s="25" t="s">
        <v>8</v>
      </c>
      <c r="F95" s="30" t="s">
        <v>8</v>
      </c>
      <c r="G95" s="2"/>
    </row>
    <row r="96" spans="2:7" ht="24" x14ac:dyDescent="0.25">
      <c r="B96" s="71" t="s">
        <v>131</v>
      </c>
      <c r="C96" s="24" t="s">
        <v>226</v>
      </c>
      <c r="D96" s="25">
        <v>1000</v>
      </c>
      <c r="E96" s="25" t="s">
        <v>8</v>
      </c>
      <c r="F96" s="30" t="s">
        <v>8</v>
      </c>
      <c r="G96" s="2"/>
    </row>
    <row r="97" spans="1:8" x14ac:dyDescent="0.25">
      <c r="B97" s="71" t="s">
        <v>133</v>
      </c>
      <c r="C97" s="24" t="s">
        <v>227</v>
      </c>
      <c r="D97" s="25">
        <v>1000</v>
      </c>
      <c r="E97" s="25" t="s">
        <v>8</v>
      </c>
      <c r="F97" s="30" t="s">
        <v>8</v>
      </c>
      <c r="G97" s="2"/>
    </row>
    <row r="98" spans="1:8" ht="26.25" customHeight="1" x14ac:dyDescent="0.25">
      <c r="B98" s="71" t="s">
        <v>228</v>
      </c>
      <c r="C98" s="24" t="s">
        <v>229</v>
      </c>
      <c r="D98" s="25">
        <v>1000</v>
      </c>
      <c r="E98" s="25" t="s">
        <v>8</v>
      </c>
      <c r="F98" s="30" t="s">
        <v>8</v>
      </c>
      <c r="G98" s="2"/>
    </row>
    <row r="99" spans="1:8" ht="24" x14ac:dyDescent="0.25">
      <c r="B99" s="71" t="s">
        <v>129</v>
      </c>
      <c r="C99" s="24" t="s">
        <v>230</v>
      </c>
      <c r="D99" s="25">
        <v>1000</v>
      </c>
      <c r="E99" s="25" t="s">
        <v>8</v>
      </c>
      <c r="F99" s="30" t="s">
        <v>8</v>
      </c>
      <c r="G99" s="2"/>
    </row>
    <row r="100" spans="1:8" ht="24" x14ac:dyDescent="0.25">
      <c r="B100" s="71" t="s">
        <v>131</v>
      </c>
      <c r="C100" s="24" t="s">
        <v>231</v>
      </c>
      <c r="D100" s="25">
        <v>1000</v>
      </c>
      <c r="E100" s="25" t="s">
        <v>8</v>
      </c>
      <c r="F100" s="30" t="s">
        <v>8</v>
      </c>
      <c r="G100" s="2"/>
    </row>
    <row r="101" spans="1:8" x14ac:dyDescent="0.25">
      <c r="B101" s="71" t="s">
        <v>133</v>
      </c>
      <c r="C101" s="24" t="s">
        <v>232</v>
      </c>
      <c r="D101" s="25">
        <v>1000</v>
      </c>
      <c r="E101" s="25" t="s">
        <v>8</v>
      </c>
      <c r="F101" s="30" t="s">
        <v>8</v>
      </c>
      <c r="G101" s="2"/>
    </row>
    <row r="102" spans="1:8" ht="24" x14ac:dyDescent="0.25">
      <c r="B102" s="71" t="s">
        <v>233</v>
      </c>
      <c r="C102" s="24" t="s">
        <v>234</v>
      </c>
      <c r="D102" s="25">
        <v>80000</v>
      </c>
      <c r="E102" s="25">
        <v>8160</v>
      </c>
      <c r="F102" s="29">
        <f t="shared" ref="F102:F109" si="5">E102/D102*100</f>
        <v>10.199999999999999</v>
      </c>
      <c r="G102" s="2"/>
    </row>
    <row r="103" spans="1:8" ht="24" x14ac:dyDescent="0.25">
      <c r="B103" s="71" t="s">
        <v>129</v>
      </c>
      <c r="C103" s="24" t="s">
        <v>235</v>
      </c>
      <c r="D103" s="25">
        <v>80000</v>
      </c>
      <c r="E103" s="25">
        <v>8160</v>
      </c>
      <c r="F103" s="29">
        <f t="shared" si="5"/>
        <v>10.199999999999999</v>
      </c>
      <c r="G103" s="2"/>
    </row>
    <row r="104" spans="1:8" ht="24" x14ac:dyDescent="0.25">
      <c r="B104" s="71" t="s">
        <v>131</v>
      </c>
      <c r="C104" s="24" t="s">
        <v>236</v>
      </c>
      <c r="D104" s="25">
        <v>80000</v>
      </c>
      <c r="E104" s="25">
        <v>8160</v>
      </c>
      <c r="F104" s="29">
        <f t="shared" si="5"/>
        <v>10.199999999999999</v>
      </c>
      <c r="G104" s="2"/>
    </row>
    <row r="105" spans="1:8" x14ac:dyDescent="0.25">
      <c r="B105" s="71" t="s">
        <v>133</v>
      </c>
      <c r="C105" s="24" t="s">
        <v>237</v>
      </c>
      <c r="D105" s="25">
        <v>80000</v>
      </c>
      <c r="E105" s="25">
        <v>8160</v>
      </c>
      <c r="F105" s="29">
        <f t="shared" si="5"/>
        <v>10.199999999999999</v>
      </c>
      <c r="G105" s="2"/>
    </row>
    <row r="106" spans="1:8" x14ac:dyDescent="0.25">
      <c r="B106" s="71" t="s">
        <v>238</v>
      </c>
      <c r="C106" s="24" t="s">
        <v>239</v>
      </c>
      <c r="D106" s="25">
        <v>166200</v>
      </c>
      <c r="E106" s="25">
        <v>80892.289999999994</v>
      </c>
      <c r="F106" s="29">
        <f t="shared" si="5"/>
        <v>48.67165463297232</v>
      </c>
      <c r="G106" s="2"/>
    </row>
    <row r="107" spans="1:8" x14ac:dyDescent="0.25">
      <c r="B107" s="71" t="s">
        <v>240</v>
      </c>
      <c r="C107" s="24" t="s">
        <v>241</v>
      </c>
      <c r="D107" s="25">
        <v>166200</v>
      </c>
      <c r="E107" s="25">
        <v>80892.289999999994</v>
      </c>
      <c r="F107" s="29">
        <f t="shared" si="5"/>
        <v>48.67165463297232</v>
      </c>
      <c r="G107" s="2"/>
    </row>
    <row r="108" spans="1:8" x14ac:dyDescent="0.25">
      <c r="B108" s="71" t="s">
        <v>242</v>
      </c>
      <c r="C108" s="24" t="s">
        <v>243</v>
      </c>
      <c r="D108" s="25">
        <v>166200</v>
      </c>
      <c r="E108" s="25">
        <v>80892.289999999994</v>
      </c>
      <c r="F108" s="29">
        <f t="shared" si="5"/>
        <v>48.67165463297232</v>
      </c>
      <c r="G108" s="2"/>
    </row>
    <row r="109" spans="1:8" x14ac:dyDescent="0.25">
      <c r="B109" s="71" t="s">
        <v>244</v>
      </c>
      <c r="C109" s="24" t="s">
        <v>245</v>
      </c>
      <c r="D109" s="25">
        <v>166200</v>
      </c>
      <c r="E109" s="25">
        <v>80892.289999999994</v>
      </c>
      <c r="F109" s="29">
        <f t="shared" si="5"/>
        <v>48.67165463297232</v>
      </c>
      <c r="G109" s="2"/>
    </row>
    <row r="110" spans="1:8" ht="12.95" customHeight="1" x14ac:dyDescent="0.25">
      <c r="B110" s="72"/>
      <c r="C110" s="26"/>
      <c r="D110" s="26"/>
      <c r="E110" s="26"/>
      <c r="F110" s="31"/>
      <c r="G110" s="2"/>
    </row>
    <row r="111" spans="1:8" ht="20.25" customHeight="1" thickBot="1" x14ac:dyDescent="0.3">
      <c r="B111" s="73" t="s">
        <v>246</v>
      </c>
      <c r="C111" s="32" t="s">
        <v>110</v>
      </c>
      <c r="D111" s="33" t="s">
        <v>110</v>
      </c>
      <c r="E111" s="34">
        <v>-151347.93</v>
      </c>
      <c r="F111" s="35" t="s">
        <v>110</v>
      </c>
      <c r="G111" s="2"/>
    </row>
    <row r="112" spans="1:8" ht="17.25" customHeight="1" x14ac:dyDescent="0.25">
      <c r="A112" s="76"/>
      <c r="B112" s="77"/>
      <c r="C112" s="74"/>
      <c r="D112" s="75"/>
      <c r="E112" s="75"/>
      <c r="F112" s="74"/>
      <c r="G112" s="2"/>
      <c r="H112" s="76"/>
    </row>
    <row r="113" spans="4:6" x14ac:dyDescent="0.25">
      <c r="D113" s="76"/>
      <c r="E113" s="76"/>
      <c r="F113" s="76"/>
    </row>
  </sheetData>
  <mergeCells count="6">
    <mergeCell ref="F4:F9"/>
    <mergeCell ref="B2:E2"/>
    <mergeCell ref="B4:B9"/>
    <mergeCell ref="C4:C9"/>
    <mergeCell ref="D4:D9"/>
    <mergeCell ref="E4:E9"/>
  </mergeCells>
  <pageMargins left="0.59055118110236227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"/>
  <sheetViews>
    <sheetView tabSelected="1" zoomScaleNormal="100" zoomScaleSheetLayoutView="100" workbookViewId="0">
      <selection activeCell="J27" sqref="J27"/>
    </sheetView>
  </sheetViews>
  <sheetFormatPr defaultRowHeight="15" x14ac:dyDescent="0.25"/>
  <cols>
    <col min="1" max="1" width="0.5703125" style="1" customWidth="1"/>
    <col min="2" max="2" width="20.7109375" style="1" customWidth="1"/>
    <col min="3" max="3" width="27.7109375" style="1" customWidth="1"/>
    <col min="4" max="4" width="21.28515625" style="1" customWidth="1"/>
    <col min="5" max="6" width="11.85546875" style="1" customWidth="1"/>
    <col min="7" max="7" width="11.7109375" style="1" customWidth="1"/>
    <col min="8" max="8" width="9.140625" style="1" hidden="1" customWidth="1"/>
    <col min="9" max="16384" width="9.140625" style="1"/>
  </cols>
  <sheetData>
    <row r="1" spans="2:8" ht="15" customHeight="1" x14ac:dyDescent="0.25">
      <c r="B1" s="2"/>
      <c r="C1" s="2"/>
      <c r="D1" s="2"/>
      <c r="E1" s="2"/>
      <c r="F1" s="2"/>
      <c r="G1" s="2"/>
      <c r="H1" s="2"/>
    </row>
    <row r="2" spans="2:8" ht="12.75" customHeight="1" x14ac:dyDescent="0.25">
      <c r="B2" s="105" t="s">
        <v>247</v>
      </c>
      <c r="C2" s="106"/>
      <c r="D2" s="106"/>
      <c r="E2" s="106"/>
      <c r="F2" s="106"/>
      <c r="G2" s="7"/>
      <c r="H2" s="2"/>
    </row>
    <row r="3" spans="2:8" ht="11.85" customHeight="1" thickBot="1" x14ac:dyDescent="0.3">
      <c r="B3" s="15"/>
      <c r="C3" s="15"/>
      <c r="D3" s="16"/>
      <c r="E3" s="17"/>
      <c r="F3" s="18"/>
      <c r="G3" s="18"/>
      <c r="H3" s="2"/>
    </row>
    <row r="4" spans="2:8" ht="12" customHeight="1" x14ac:dyDescent="0.25">
      <c r="B4" s="115" t="s">
        <v>248</v>
      </c>
      <c r="C4" s="116"/>
      <c r="D4" s="123" t="s">
        <v>249</v>
      </c>
      <c r="E4" s="123" t="s">
        <v>269</v>
      </c>
      <c r="F4" s="136" t="s">
        <v>280</v>
      </c>
      <c r="G4" s="134" t="s">
        <v>278</v>
      </c>
      <c r="H4" s="2"/>
    </row>
    <row r="5" spans="2:8" ht="11.85" customHeight="1" x14ac:dyDescent="0.25">
      <c r="B5" s="117"/>
      <c r="C5" s="118"/>
      <c r="D5" s="124"/>
      <c r="E5" s="124"/>
      <c r="F5" s="137"/>
      <c r="G5" s="135"/>
      <c r="H5" s="2"/>
    </row>
    <row r="6" spans="2:8" ht="27" customHeight="1" thickBot="1" x14ac:dyDescent="0.3">
      <c r="B6" s="119"/>
      <c r="C6" s="120"/>
      <c r="D6" s="125"/>
      <c r="E6" s="125"/>
      <c r="F6" s="137"/>
      <c r="G6" s="135"/>
      <c r="H6" s="2"/>
    </row>
    <row r="7" spans="2:8" ht="12.75" customHeight="1" thickBot="1" x14ac:dyDescent="0.3">
      <c r="B7" s="126">
        <v>1</v>
      </c>
      <c r="C7" s="127"/>
      <c r="D7" s="19">
        <v>2</v>
      </c>
      <c r="E7" s="19">
        <v>3</v>
      </c>
      <c r="F7" s="19">
        <v>4</v>
      </c>
      <c r="G7" s="14" t="s">
        <v>5</v>
      </c>
      <c r="H7" s="2"/>
    </row>
    <row r="8" spans="2:8" ht="13.5" customHeight="1" x14ac:dyDescent="0.25">
      <c r="B8" s="128" t="s">
        <v>250</v>
      </c>
      <c r="C8" s="129"/>
      <c r="D8" s="59" t="s">
        <v>110</v>
      </c>
      <c r="E8" s="60">
        <v>152364.17000000001</v>
      </c>
      <c r="F8" s="60">
        <v>151347.93</v>
      </c>
      <c r="G8" s="78">
        <f>F8/E8*100</f>
        <v>99.33301904246909</v>
      </c>
      <c r="H8" s="2"/>
    </row>
    <row r="9" spans="2:8" ht="12.95" customHeight="1" x14ac:dyDescent="0.25">
      <c r="B9" s="130" t="s">
        <v>9</v>
      </c>
      <c r="C9" s="131"/>
      <c r="D9" s="22"/>
      <c r="E9" s="23"/>
      <c r="F9" s="23"/>
      <c r="G9" s="80"/>
      <c r="H9" s="2"/>
    </row>
    <row r="10" spans="2:8" ht="15" customHeight="1" x14ac:dyDescent="0.25">
      <c r="B10" s="132" t="s">
        <v>251</v>
      </c>
      <c r="C10" s="133"/>
      <c r="D10" s="53" t="s">
        <v>110</v>
      </c>
      <c r="E10" s="54" t="s">
        <v>8</v>
      </c>
      <c r="F10" s="54" t="s">
        <v>8</v>
      </c>
      <c r="G10" s="80">
        <v>0</v>
      </c>
      <c r="H10" s="2"/>
    </row>
    <row r="11" spans="2:8" ht="15" customHeight="1" x14ac:dyDescent="0.25">
      <c r="B11" s="130" t="s">
        <v>252</v>
      </c>
      <c r="C11" s="131"/>
      <c r="D11" s="55"/>
      <c r="E11" s="56"/>
      <c r="F11" s="56"/>
      <c r="G11" s="80"/>
      <c r="H11" s="2"/>
    </row>
    <row r="12" spans="2:8" ht="15.2" customHeight="1" x14ac:dyDescent="0.25">
      <c r="B12" s="121" t="s">
        <v>253</v>
      </c>
      <c r="C12" s="122"/>
      <c r="D12" s="55" t="s">
        <v>110</v>
      </c>
      <c r="E12" s="57" t="s">
        <v>8</v>
      </c>
      <c r="F12" s="57" t="s">
        <v>8</v>
      </c>
      <c r="G12" s="80">
        <v>0</v>
      </c>
      <c r="H12" s="2"/>
    </row>
    <row r="13" spans="2:8" ht="12.95" customHeight="1" x14ac:dyDescent="0.25">
      <c r="B13" s="138" t="s">
        <v>254</v>
      </c>
      <c r="C13" s="139"/>
      <c r="D13" s="22"/>
      <c r="E13" s="57">
        <v>152364.17000000001</v>
      </c>
      <c r="F13" s="58">
        <f>F14+F18</f>
        <v>151347.92999999993</v>
      </c>
      <c r="G13" s="80">
        <f t="shared" ref="G13:G21" si="0">F13/E13*100</f>
        <v>99.333019042469047</v>
      </c>
      <c r="H13" s="2"/>
    </row>
    <row r="14" spans="2:8" ht="14.1" customHeight="1" x14ac:dyDescent="0.25">
      <c r="B14" s="140" t="s">
        <v>255</v>
      </c>
      <c r="C14" s="141"/>
      <c r="D14" s="22"/>
      <c r="E14" s="57">
        <v>-3404811</v>
      </c>
      <c r="F14" s="58">
        <f>F15</f>
        <v>-1174174.8600000001</v>
      </c>
      <c r="G14" s="80">
        <f t="shared" si="0"/>
        <v>34.485757359219058</v>
      </c>
      <c r="H14" s="2"/>
    </row>
    <row r="15" spans="2:8" ht="15.2" customHeight="1" x14ac:dyDescent="0.25">
      <c r="B15" s="142" t="s">
        <v>256</v>
      </c>
      <c r="C15" s="143"/>
      <c r="D15" s="22" t="s">
        <v>257</v>
      </c>
      <c r="E15" s="57">
        <v>-3404811</v>
      </c>
      <c r="F15" s="58">
        <f>F16</f>
        <v>-1174174.8600000001</v>
      </c>
      <c r="G15" s="61">
        <f t="shared" si="0"/>
        <v>34.485757359219058</v>
      </c>
      <c r="H15" s="2"/>
    </row>
    <row r="16" spans="2:8" ht="15.2" customHeight="1" x14ac:dyDescent="0.25">
      <c r="B16" s="142" t="s">
        <v>258</v>
      </c>
      <c r="C16" s="143"/>
      <c r="D16" s="22" t="s">
        <v>259</v>
      </c>
      <c r="E16" s="57">
        <v>-3404811</v>
      </c>
      <c r="F16" s="58">
        <f>F17</f>
        <v>-1174174.8600000001</v>
      </c>
      <c r="G16" s="81">
        <f t="shared" si="0"/>
        <v>34.485757359219058</v>
      </c>
      <c r="H16" s="2"/>
    </row>
    <row r="17" spans="2:8" ht="25.5" customHeight="1" x14ac:dyDescent="0.25">
      <c r="B17" s="142" t="s">
        <v>260</v>
      </c>
      <c r="C17" s="143"/>
      <c r="D17" s="22" t="s">
        <v>261</v>
      </c>
      <c r="E17" s="57">
        <v>-3404811</v>
      </c>
      <c r="F17" s="58">
        <v>-1174174.8600000001</v>
      </c>
      <c r="G17" s="61">
        <f t="shared" si="0"/>
        <v>34.485757359219058</v>
      </c>
      <c r="H17" s="2"/>
    </row>
    <row r="18" spans="2:8" ht="14.1" customHeight="1" x14ac:dyDescent="0.25">
      <c r="B18" s="140" t="s">
        <v>262</v>
      </c>
      <c r="C18" s="141"/>
      <c r="D18" s="22"/>
      <c r="E18" s="57">
        <v>3557175.17</v>
      </c>
      <c r="F18" s="58">
        <f>F19</f>
        <v>1325522.79</v>
      </c>
      <c r="G18" s="61">
        <f t="shared" si="0"/>
        <v>37.263354393649387</v>
      </c>
      <c r="H18" s="2"/>
    </row>
    <row r="19" spans="2:8" ht="15.2" customHeight="1" x14ac:dyDescent="0.25">
      <c r="B19" s="142" t="s">
        <v>263</v>
      </c>
      <c r="C19" s="143"/>
      <c r="D19" s="22" t="s">
        <v>264</v>
      </c>
      <c r="E19" s="57">
        <v>3557175.17</v>
      </c>
      <c r="F19" s="58">
        <f>F20</f>
        <v>1325522.79</v>
      </c>
      <c r="G19" s="61">
        <f t="shared" si="0"/>
        <v>37.263354393649387</v>
      </c>
      <c r="H19" s="2"/>
    </row>
    <row r="20" spans="2:8" ht="24.75" customHeight="1" x14ac:dyDescent="0.25">
      <c r="B20" s="142" t="s">
        <v>265</v>
      </c>
      <c r="C20" s="143"/>
      <c r="D20" s="22" t="s">
        <v>266</v>
      </c>
      <c r="E20" s="57">
        <v>3557175.17</v>
      </c>
      <c r="F20" s="58">
        <f>F21</f>
        <v>1325522.79</v>
      </c>
      <c r="G20" s="81">
        <f t="shared" si="0"/>
        <v>37.263354393649387</v>
      </c>
      <c r="H20" s="2"/>
    </row>
    <row r="21" spans="2:8" ht="28.5" customHeight="1" thickBot="1" x14ac:dyDescent="0.3">
      <c r="B21" s="144" t="s">
        <v>267</v>
      </c>
      <c r="C21" s="145"/>
      <c r="D21" s="62" t="s">
        <v>268</v>
      </c>
      <c r="E21" s="63">
        <v>3557175.17</v>
      </c>
      <c r="F21" s="64">
        <v>1325522.79</v>
      </c>
      <c r="G21" s="79">
        <f t="shared" si="0"/>
        <v>37.263354393649387</v>
      </c>
      <c r="H21" s="2"/>
    </row>
  </sheetData>
  <mergeCells count="21">
    <mergeCell ref="B21:C21"/>
    <mergeCell ref="B16:C16"/>
    <mergeCell ref="B17:C17"/>
    <mergeCell ref="B19:C19"/>
    <mergeCell ref="B18:C18"/>
    <mergeCell ref="B20:C20"/>
    <mergeCell ref="G4:G6"/>
    <mergeCell ref="F4:F6"/>
    <mergeCell ref="B13:C13"/>
    <mergeCell ref="B14:C14"/>
    <mergeCell ref="B15:C15"/>
    <mergeCell ref="B2:F2"/>
    <mergeCell ref="B4:C6"/>
    <mergeCell ref="B12:C12"/>
    <mergeCell ref="D4:D6"/>
    <mergeCell ref="E4:E6"/>
    <mergeCell ref="B7:C7"/>
    <mergeCell ref="B8:C8"/>
    <mergeCell ref="B9:C9"/>
    <mergeCell ref="B10:C10"/>
    <mergeCell ref="B11:C11"/>
  </mergeCells>
  <pageMargins left="0.59055118110236227" right="0" top="0" bottom="0" header="0" footer="0"/>
  <pageSetup paperSize="9" scale="9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B2EF5BC-B291-4408-B640-40461138CA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Боладм</cp:lastModifiedBy>
  <cp:lastPrinted>2023-07-26T10:38:24Z</cp:lastPrinted>
  <dcterms:created xsi:type="dcterms:W3CDTF">2023-07-04T13:48:43Z</dcterms:created>
  <dcterms:modified xsi:type="dcterms:W3CDTF">2023-07-26T10:38:45Z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SV_0503127M_20220301_9.xlsx</vt:lpwstr>
  </property>
  <property fmtid="{D5CDD505-2E9C-101B-9397-08002B2CF9AE}" pid="3" name="Название отчета">
    <vt:lpwstr>SV_0503127M_20220301_9.xlsx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