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ФЦ Кривозерье\Desktop\ГЛАВА\"/>
    </mc:Choice>
  </mc:AlternateContent>
  <bookViews>
    <workbookView xWindow="0" yWindow="0" windowWidth="28155" windowHeight="1105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2">Источники!$A$1:$G$26</definedName>
  </definedNames>
  <calcPr calcId="152511"/>
</workbook>
</file>

<file path=xl/calcChain.xml><?xml version="1.0" encoding="utf-8"?>
<calcChain xmlns="http://schemas.openxmlformats.org/spreadsheetml/2006/main">
  <c r="G21" i="4" l="1"/>
  <c r="G25" i="4"/>
  <c r="F20" i="4"/>
  <c r="F19" i="4" s="1"/>
  <c r="G19" i="4" s="1"/>
  <c r="F24" i="4"/>
  <c r="F23" i="4" s="1"/>
  <c r="G20" i="4" l="1"/>
  <c r="F18" i="4"/>
  <c r="G18" i="4" s="1"/>
  <c r="F22" i="4"/>
  <c r="G23" i="4"/>
  <c r="G24" i="4"/>
  <c r="G8" i="4"/>
  <c r="E13" i="3"/>
  <c r="E111" i="3"/>
  <c r="E110" i="3"/>
  <c r="E109" i="3"/>
  <c r="E108" i="3"/>
  <c r="E95" i="3"/>
  <c r="E94" i="3"/>
  <c r="E93" i="3"/>
  <c r="E92" i="3"/>
  <c r="E91" i="3"/>
  <c r="E90" i="3"/>
  <c r="E89" i="3"/>
  <c r="E88" i="3"/>
  <c r="E87" i="3"/>
  <c r="E82" i="3"/>
  <c r="E81" i="3"/>
  <c r="E80" i="3"/>
  <c r="E79" i="3"/>
  <c r="E70" i="3"/>
  <c r="E69" i="3"/>
  <c r="E68" i="3"/>
  <c r="E67" i="3"/>
  <c r="E66" i="3"/>
  <c r="E65" i="3"/>
  <c r="E64" i="3"/>
  <c r="E63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38" i="3"/>
  <c r="E37" i="3"/>
  <c r="E36" i="3"/>
  <c r="E35" i="3"/>
  <c r="E31" i="3"/>
  <c r="E30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1" i="3"/>
  <c r="F20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29" i="2"/>
  <c r="F28" i="2"/>
  <c r="F27" i="2"/>
  <c r="F26" i="2"/>
  <c r="F24" i="2"/>
  <c r="F23" i="2"/>
  <c r="F22" i="2"/>
  <c r="F21" i="2"/>
  <c r="F18" i="2"/>
  <c r="G22" i="4" l="1"/>
  <c r="F17" i="4"/>
  <c r="G17" i="4" s="1"/>
</calcChain>
</file>

<file path=xl/sharedStrings.xml><?xml version="1.0" encoding="utf-8"?>
<sst xmlns="http://schemas.openxmlformats.org/spreadsheetml/2006/main" count="442" uniqueCount="312">
  <si>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</si>
  <si>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</si>
  <si>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</si>
  <si>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</si>
  <si>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</si>
  <si>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</si>
  <si>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</si>
  <si>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</si>
  <si>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</si>
  <si>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</si>
  <si>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</si>
  <si>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</si>
  <si>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</si>
  <si>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</si>
  <si>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</si>
  <si>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</si>
  <si>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</si>
  <si>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</si>
  <si>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</si>
  <si>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</si>
  <si>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</si>
  <si>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</si>
  <si>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</si>
  <si>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</si>
  <si>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</si>
  <si>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</si>
  <si>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</si>
  <si>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</si>
  <si>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</si>
  <si>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</si>
  <si>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</si>
  <si>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</si>
  <si>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</si>
  <si>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</si>
  <si>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</si>
  <si>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</si>
  <si>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</si>
  <si>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</si>
  <si>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</si>
  <si>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</si>
  <si>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</si>
  <si>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</si>
  <si>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</si>
  <si>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</si>
  <si>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</si>
  <si>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</si>
  <si>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</si>
  <si>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</si>
  <si>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</si>
  <si>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</si>
  <si>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</si>
  <si>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</si>
  <si>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</si>
  <si>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</si>
  <si>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</si>
  <si>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</si>
  <si>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</si>
  <si>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</si>
  <si>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</si>
  <si>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</si>
  <si>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</si>
  <si>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</si>
  <si>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</si>
  <si>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</si>
  <si>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</si>
  <si>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</si>
  <si>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</si>
  <si>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</si>
  <si>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</si>
  <si>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</si>
  <si>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ШТРАФЫ, САНКЦИИ, ВОЗМЕЩЕНИЕ УЩЕРБА</t>
  </si>
  <si>
    <t>91311600000000000000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</si>
  <si>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</si>
  <si>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</si>
  <si>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</si>
  <si>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91311602020020000140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</si>
  <si>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</si>
  <si>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</si>
  <si>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</si>
  <si>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</si>
  <si>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</si>
  <si>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</si>
  <si>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</si>
  <si>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</si>
  <si>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</si>
  <si>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</si>
  <si>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</si>
  <si>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</si>
  <si>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</si>
  <si>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</si>
  <si>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</si>
  <si>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</si>
  <si>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Субсидии бюджетам на обеспечение комплексного развития сельских территорий</t>
  </si>
  <si>
    <t>91320225576000000150</t>
  </si>
  <si>
    <t>Субсидии бюджетам сельских поселений на обеспечение комплексного развития сельских территорий</t>
  </si>
  <si>
    <t>91320225576100000150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</si>
  <si>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</si>
  <si>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</si>
  <si>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</si>
  <si>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</si>
  <si>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</si>
  <si>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</si>
  <si>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</si>
  <si>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</si>
  <si>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</si>
  <si>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</si>
  <si>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</si>
  <si>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</si>
  <si>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</si>
  <si>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</si>
  <si>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</si>
  <si>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</si>
  <si>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</si>
  <si>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</si>
  <si>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</si>
  <si>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</si>
  <si>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</si>
  <si>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</si>
  <si>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</si>
  <si>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</si>
  <si>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</si>
  <si>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</si>
  <si>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</si>
  <si>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</si>
  <si>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</si>
  <si>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</si>
  <si>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</si>
  <si>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91301046510041140100</t>
  </si>
  <si>
    <t>Расходы на выплаты персоналу государственных (муниципальных) органов</t>
  </si>
  <si>
    <t>91301046510041140120</t>
  </si>
  <si>
    <t>Фонд оплаты труда государственных (муниципальных) органов</t>
  </si>
  <si>
    <t>91301046510041140121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</si>
  <si>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</si>
  <si>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91301046510041140129</t>
  </si>
  <si>
    <t>Расходы на выплаты по оплате труда работников органов местного самоуправления</t>
  </si>
  <si>
    <t>91301046520041110000</t>
  </si>
  <si>
    <t>91301046520041110100</t>
  </si>
  <si>
    <t>91301046520041110120</t>
  </si>
  <si>
    <t>91301046520041110121</t>
  </si>
  <si>
    <t>91301046520041110129</t>
  </si>
  <si>
    <t>Расходы на обеспечение функций органов местного самоуправления</t>
  </si>
  <si>
    <t>91301046520041120000</t>
  </si>
  <si>
    <t>Закупка товаров, работ и услуг для обеспечения государственных (муниципальных) нужд</t>
  </si>
  <si>
    <t>91301046520041120200</t>
  </si>
  <si>
    <t>Иные закупки товаров, работ и услуг для обеспечения государственных (муниципальных) нужд</t>
  </si>
  <si>
    <t>91301046520041120240</t>
  </si>
  <si>
    <t>Прочая закупка товаров, работ и услуг</t>
  </si>
  <si>
    <t>91301046520041120244</t>
  </si>
  <si>
    <t>Иные бюджетные ассигнования</t>
  </si>
  <si>
    <t>91301046520041120800</t>
  </si>
  <si>
    <t>Уплата налогов, сборов и иных платежей</t>
  </si>
  <si>
    <t>91301046520041120850</t>
  </si>
  <si>
    <t>Уплата налога на имущество организаций и земельного налога</t>
  </si>
  <si>
    <t>91301046520041120851</t>
  </si>
  <si>
    <t>Уплата прочих налогов, сборов</t>
  </si>
  <si>
    <t>91301046520041120852</t>
  </si>
  <si>
    <t>Уплата иных платежей</t>
  </si>
  <si>
    <t>91301046520041120853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</si>
  <si>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</si>
  <si>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91301046520044501000</t>
  </si>
  <si>
    <t>Межбюджетные трансферты</t>
  </si>
  <si>
    <t>91301046520044501500</t>
  </si>
  <si>
    <t>91301046520044501540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</si>
  <si>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</si>
  <si>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91301048910077150000</t>
  </si>
  <si>
    <t>91301048910077150200</t>
  </si>
  <si>
    <t>91301048910077150240</t>
  </si>
  <si>
    <t>91301048910077150244</t>
  </si>
  <si>
    <t>Резервный фонд администрации</t>
  </si>
  <si>
    <t>91301118910041180000</t>
  </si>
  <si>
    <t>91301118910041180800</t>
  </si>
  <si>
    <t>Резервные средства</t>
  </si>
  <si>
    <t>91301118910041180870</t>
  </si>
  <si>
    <t>Мероприятия, связанные с муниципальным управлением</t>
  </si>
  <si>
    <t>91301138910041210000</t>
  </si>
  <si>
    <t>91301138910041210200</t>
  </si>
  <si>
    <t>91301138910041210240</t>
  </si>
  <si>
    <t>91301138910041210244</t>
  </si>
  <si>
    <t>Оценка недвижимости, признание прав и регулирование отношений по муниципальной собственности</t>
  </si>
  <si>
    <t>91301138910042200000</t>
  </si>
  <si>
    <t>91301138910042200200</t>
  </si>
  <si>
    <t>91301138910042200240</t>
  </si>
  <si>
    <t>91301138910042200244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</si>
  <si>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</si>
  <si>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</si>
  <si>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</si>
  <si>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</si>
  <si>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</si>
  <si>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</si>
  <si>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91303108910041180000</t>
  </si>
  <si>
    <t>91303108910041180200</t>
  </si>
  <si>
    <t>91303108910041180240</t>
  </si>
  <si>
    <t>91303108910041180244</t>
  </si>
  <si>
    <t>Мероприятия по обеспечению пожарной безопасности</t>
  </si>
  <si>
    <t>91303108910042120000</t>
  </si>
  <si>
    <t>91303108910042120200</t>
  </si>
  <si>
    <t>91303108910042120240</t>
  </si>
  <si>
    <t>91303108910042120244</t>
  </si>
  <si>
    <t>Выполнение работ на гидротехнических сооружениях по пропуску весеннего паводка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</si>
  <si>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</si>
  <si>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</si>
  <si>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</si>
  <si>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</si>
  <si>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</si>
  <si>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91304091300144102000</t>
  </si>
  <si>
    <t>91304091300144102200</t>
  </si>
  <si>
    <t>91304091300144102240</t>
  </si>
  <si>
    <t>91304091300144102244</t>
  </si>
  <si>
    <t>913041235201L5110000</t>
  </si>
  <si>
    <t>913041235201L5110200</t>
  </si>
  <si>
    <t>913041235201L5110240</t>
  </si>
  <si>
    <t>913041235201L5110244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</si>
  <si>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</si>
  <si>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91304128910044107000</t>
  </si>
  <si>
    <t>91304128910044107200</t>
  </si>
  <si>
    <t>91304128910044107240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</si>
  <si>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</si>
  <si>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91304128910044107245</t>
  </si>
  <si>
    <t>Оформление прав собственности на бесхозяйные объекты инженерной инфраструктуры</t>
  </si>
  <si>
    <t>913050212101S6140000</t>
  </si>
  <si>
    <t>913050212101S6140200</t>
  </si>
  <si>
    <t>913050212101S6140240</t>
  </si>
  <si>
    <t>913050212101S6140244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</si>
  <si>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</si>
  <si>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91305028910044101000</t>
  </si>
  <si>
    <t>91305028910044101200</t>
  </si>
  <si>
    <t>91305028910044101240</t>
  </si>
  <si>
    <t>91305028910044101244</t>
  </si>
  <si>
    <t>Муниципальная программа "Комплексное развитие сельских территорий"</t>
  </si>
  <si>
    <t>913050322101L5764000</t>
  </si>
  <si>
    <t>913050322101L5764200</t>
  </si>
  <si>
    <t>913050322101L5764240</t>
  </si>
  <si>
    <t>913050322101L5764244</t>
  </si>
  <si>
    <t>Уличное освещение</t>
  </si>
  <si>
    <t>91305038910043010000</t>
  </si>
  <si>
    <t>91305038910043010200</t>
  </si>
  <si>
    <t>91305038910043010240</t>
  </si>
  <si>
    <t>91305038910043010244</t>
  </si>
  <si>
    <t>Закупка энергетических ресурсов</t>
  </si>
  <si>
    <t>91305038910043010247</t>
  </si>
  <si>
    <t>Работы, услуги по содержанию имущества.</t>
  </si>
  <si>
    <t>91305038910043040000</t>
  </si>
  <si>
    <t>91305038910043040200</t>
  </si>
  <si>
    <t>91305038910043040240</t>
  </si>
  <si>
    <t>91305038910043040244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</si>
  <si>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</si>
  <si>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91305038910044104000</t>
  </si>
  <si>
    <t>91305038910044104200</t>
  </si>
  <si>
    <t>91305038910044104240</t>
  </si>
  <si>
    <t>91305038910044104244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</si>
  <si>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</si>
  <si>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91305038910044106000</t>
  </si>
  <si>
    <t>91305038910044106200</t>
  </si>
  <si>
    <t>91305038910044106240</t>
  </si>
  <si>
    <t>91305038910044106244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</si>
  <si>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</si>
  <si>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</si>
  <si>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</si>
  <si>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</si>
  <si>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</si>
  <si>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</si>
  <si>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</si>
  <si>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</si>
  <si>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Проценты за кредиты</t>
  </si>
  <si>
    <t>91313018910041240000</t>
  </si>
  <si>
    <t>Обслуживание государственного (муниципального) долга</t>
  </si>
  <si>
    <t>91313018910041240700</t>
  </si>
  <si>
    <t>Обслуживание муниципального долга</t>
  </si>
  <si>
    <t>91313018910041240730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</si>
  <si>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</si>
  <si>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</si>
  <si>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</si>
  <si>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</si>
  <si>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</si>
  <si>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</si>
  <si>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</si>
  <si>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</si>
  <si>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</si>
  <si>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</si>
  <si>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</si>
  <si>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</si>
  <si>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</si>
  <si>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</si>
  <si>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91301030100102602810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</si>
  <si>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</si>
  <si>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</si>
  <si>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</si>
  <si>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</si>
  <si>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91301050200000000500</t>
  </si>
  <si>
    <t xml:space="preserve">  Увеличение прочих остатков денежных средств бюджетов</t>
  </si>
  <si>
    <t>91301050201000000510</t>
  </si>
  <si>
    <t xml:space="preserve">  Увеличение прочих остатков денежных средств бюджетов сельских поселений</t>
  </si>
  <si>
    <t>91301050201100000510</t>
  </si>
  <si>
    <t>уменьшение остатков средств, всего</t>
  </si>
  <si>
    <t xml:space="preserve">  Уменьшение прочих остатков средств бюджетов</t>
  </si>
  <si>
    <t>91301050200000000600</t>
  </si>
  <si>
    <t xml:space="preserve">  Уменьшение прочих остатков денежных средств бюджетов</t>
  </si>
  <si>
    <t>91301050201000000610</t>
  </si>
  <si>
    <t xml:space="preserve">  Уменьшение прочих остатков денежных средств бюджетов сельских поселений</t>
  </si>
  <si>
    <t>91301050201100000610</t>
  </si>
  <si>
    <t>Утверждено</t>
  </si>
  <si>
    <t>3</t>
  </si>
  <si>
    <t>Приложение</t>
  </si>
  <si>
    <t>к постановлению Администрации</t>
  </si>
  <si>
    <t>Кривозерьевского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</si>
  <si>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</si>
  <si>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</si>
  <si>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                      (в рублях)     </t>
  </si>
  <si>
    <t>Отчет об исполнении бюджета  Кривозерьевского сельского поселения Лямбирского                                                                          муниципального района Республики Мордовия за 2 квартал 2023 года</t>
  </si>
  <si>
    <t>Процент исполнения</t>
  </si>
  <si>
    <t xml:space="preserve"> Исполнено</t>
  </si>
  <si>
    <t>от "13" июля 2023 г.№ 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</si>
</sst>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8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</cellStyleXfs>
  <cellXfs count="157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12" fillId="0" borderId="1" xfId="48" applyNumberFormat="1" applyProtection="1">
      <alignment horizontal="right"/>
    </xf>
    <xf numFmtId="0" fontId="23" fillId="0" borderId="1" xfId="40" applyNumberFormat="1" applyFont="1" applyFill="1" applyBorder="1" applyAlignment="1" applyProtection="1">
      <alignment horizontal="right" wrapText="1"/>
    </xf>
    <xf numFmtId="0" fontId="22" fillId="0" borderId="53" xfId="28" applyNumberFormat="1" applyFont="1" applyBorder="1" applyProtection="1">
      <alignment horizontal="center" vertical="center"/>
    </xf>
    <xf numFmtId="0" fontId="22" fillId="0" borderId="54" xfId="29" applyNumberFormat="1" applyFont="1" applyBorder="1" applyProtection="1">
      <alignment horizontal="center" vertical="center"/>
    </xf>
    <xf numFmtId="49" fontId="22" fillId="0" borderId="54" xfId="30" applyNumberFormat="1" applyFont="1" applyBorder="1" applyProtection="1">
      <alignment horizontal="center" vertical="center"/>
    </xf>
    <xf numFmtId="49" fontId="22" fillId="0" borderId="55" xfId="30" applyNumberFormat="1" applyFont="1" applyBorder="1" applyProtection="1">
      <alignment horizontal="center" vertical="center"/>
    </xf>
    <xf numFmtId="49" fontId="22" fillId="0" borderId="61" xfId="33" applyNumberFormat="1" applyFont="1" applyBorder="1" applyAlignment="1" applyProtection="1">
      <alignment horizontal="center"/>
    </xf>
    <xf numFmtId="4" fontId="22" fillId="0" borderId="43" xfId="34" applyNumberFormat="1" applyFont="1" applyBorder="1" applyAlignment="1" applyProtection="1">
      <alignment horizontal="right" shrinkToFit="1"/>
    </xf>
    <xf numFmtId="4" fontId="22" fillId="0" borderId="62" xfId="34" applyNumberFormat="1" applyFont="1" applyBorder="1" applyAlignment="1" applyProtection="1">
      <alignment horizontal="right" shrinkToFit="1"/>
    </xf>
    <xf numFmtId="49" fontId="22" fillId="0" borderId="57" xfId="38" applyNumberFormat="1" applyFont="1" applyBorder="1" applyAlignment="1" applyProtection="1">
      <alignment horizontal="center" wrapText="1"/>
    </xf>
    <xf numFmtId="49" fontId="22" fillId="0" borderId="12" xfId="39" applyNumberFormat="1" applyFont="1" applyBorder="1" applyAlignment="1" applyProtection="1">
      <alignment horizontal="center"/>
    </xf>
    <xf numFmtId="165" fontId="22" fillId="0" borderId="11" xfId="40" applyNumberFormat="1" applyFont="1" applyBorder="1" applyAlignment="1" applyProtection="1">
      <alignment horizontal="right" shrinkToFit="1"/>
    </xf>
    <xf numFmtId="49" fontId="22" fillId="0" borderId="49" xfId="38" applyNumberFormat="1" applyFont="1" applyBorder="1" applyAlignment="1" applyProtection="1">
      <alignment horizontal="center" wrapText="1"/>
    </xf>
    <xf numFmtId="49" fontId="22" fillId="0" borderId="57" xfId="44" applyNumberFormat="1" applyFont="1" applyBorder="1" applyAlignment="1" applyProtection="1">
      <alignment horizontal="center"/>
    </xf>
    <xf numFmtId="4" fontId="22" fillId="0" borderId="56" xfId="45" applyNumberFormat="1" applyFont="1" applyBorder="1" applyAlignment="1" applyProtection="1">
      <alignment horizontal="right" shrinkToFit="1"/>
    </xf>
    <xf numFmtId="4" fontId="22" fillId="0" borderId="22" xfId="45" applyNumberFormat="1" applyFont="1" applyBorder="1" applyAlignment="1" applyProtection="1">
      <alignment horizontal="right" shrinkToFit="1"/>
    </xf>
    <xf numFmtId="4" fontId="22" fillId="0" borderId="48" xfId="34" applyNumberFormat="1" applyFont="1" applyBorder="1" applyAlignment="1" applyProtection="1">
      <alignment horizontal="right" shrinkToFit="1"/>
    </xf>
    <xf numFmtId="49" fontId="22" fillId="0" borderId="60" xfId="44" applyNumberFormat="1" applyFont="1" applyBorder="1" applyAlignment="1" applyProtection="1">
      <alignment horizontal="center"/>
    </xf>
    <xf numFmtId="4" fontId="22" fillId="0" borderId="50" xfId="45" applyNumberFormat="1" applyFont="1" applyBorder="1" applyAlignment="1" applyProtection="1">
      <alignment horizontal="right" shrinkToFit="1"/>
    </xf>
    <xf numFmtId="4" fontId="22" fillId="0" borderId="51" xfId="34" applyNumberFormat="1" applyFont="1" applyBorder="1" applyAlignment="1" applyProtection="1">
      <alignment horizontal="right" shrinkToFit="1"/>
    </xf>
    <xf numFmtId="0" fontId="0" fillId="0" borderId="0" xfId="0" applyAlignment="1" applyProtection="1">
      <alignment horizontal="center" vertical="center"/>
      <protection locked="0"/>
    </xf>
    <xf numFmtId="0" fontId="13" fillId="0" borderId="1" xfId="49" applyNumberFormat="1" applyBorder="1" applyProtection="1"/>
    <xf numFmtId="0" fontId="3" fillId="0" borderId="1" xfId="79" applyNumberFormat="1" applyBorder="1" applyProtection="1"/>
    <xf numFmtId="0" fontId="3" fillId="0" borderId="1" xfId="80" applyNumberFormat="1" applyBorder="1" applyAlignment="1" applyProtection="1">
      <alignment horizontal="center" vertical="center"/>
    </xf>
    <xf numFmtId="0" fontId="3" fillId="0" borderId="1" xfId="80" applyNumberFormat="1" applyBorder="1" applyProtection="1"/>
    <xf numFmtId="49" fontId="14" fillId="0" borderId="57" xfId="63" applyNumberFormat="1" applyFont="1" applyBorder="1" applyAlignment="1" applyProtection="1">
      <alignment horizontal="right"/>
    </xf>
    <xf numFmtId="165" fontId="14" fillId="0" borderId="57" xfId="64" applyNumberFormat="1" applyFont="1" applyBorder="1" applyAlignment="1" applyProtection="1">
      <alignment horizontal="right" shrinkToFit="1"/>
    </xf>
    <xf numFmtId="49" fontId="14" fillId="0" borderId="57" xfId="68" applyNumberFormat="1" applyFont="1" applyBorder="1" applyAlignment="1" applyProtection="1">
      <alignment horizontal="center" vertical="center"/>
    </xf>
    <xf numFmtId="4" fontId="14" fillId="0" borderId="57" xfId="69" applyNumberFormat="1" applyFont="1" applyBorder="1" applyAlignment="1" applyProtection="1">
      <alignment horizontal="right" shrinkToFit="1"/>
    </xf>
    <xf numFmtId="0" fontId="14" fillId="0" borderId="57" xfId="72" applyNumberFormat="1" applyFont="1" applyBorder="1" applyAlignment="1" applyProtection="1">
      <alignment horizontal="center" vertical="center"/>
    </xf>
    <xf numFmtId="0" fontId="14" fillId="0" borderId="57" xfId="72" applyNumberFormat="1" applyFont="1" applyBorder="1" applyAlignment="1" applyProtection="1">
      <alignment horizontal="right"/>
    </xf>
    <xf numFmtId="4" fontId="14" fillId="0" borderId="67" xfId="59" applyNumberFormat="1" applyFont="1" applyBorder="1" applyAlignment="1" applyProtection="1">
      <alignment horizontal="right" shrinkToFit="1"/>
    </xf>
    <xf numFmtId="165" fontId="14" fillId="0" borderId="67" xfId="64" applyNumberFormat="1" applyFont="1" applyBorder="1" applyAlignment="1" applyProtection="1">
      <alignment horizontal="right" shrinkToFit="1"/>
    </xf>
    <xf numFmtId="49" fontId="14" fillId="0" borderId="68" xfId="75" applyNumberFormat="1" applyFont="1" applyBorder="1" applyAlignment="1" applyProtection="1">
      <alignment horizontal="center" vertical="center"/>
    </xf>
    <xf numFmtId="2" fontId="14" fillId="0" borderId="68" xfId="76" applyNumberFormat="1" applyFont="1" applyBorder="1" applyAlignment="1" applyProtection="1">
      <alignment horizontal="right" shrinkToFit="1"/>
    </xf>
    <xf numFmtId="4" fontId="14" fillId="0" borderId="68" xfId="77" applyNumberFormat="1" applyFont="1" applyBorder="1" applyAlignment="1" applyProtection="1">
      <alignment horizontal="right" shrinkToFit="1"/>
    </xf>
    <xf numFmtId="4" fontId="14" fillId="0" borderId="69" xfId="59" applyNumberFormat="1" applyFont="1" applyBorder="1" applyAlignment="1" applyProtection="1">
      <alignment horizontal="right" shrinkToFit="1"/>
    </xf>
    <xf numFmtId="49" fontId="14" fillId="0" borderId="74" xfId="58" applyNumberFormat="1" applyFont="1" applyBorder="1" applyAlignment="1" applyProtection="1">
      <alignment horizontal="center"/>
    </xf>
    <xf numFmtId="4" fontId="14" fillId="0" borderId="74" xfId="59" applyNumberFormat="1" applyFont="1" applyBorder="1" applyAlignment="1" applyProtection="1">
      <alignment horizontal="right" shrinkToFit="1"/>
    </xf>
    <xf numFmtId="4" fontId="14" fillId="0" borderId="75" xfId="59" applyNumberFormat="1" applyFont="1" applyBorder="1" applyAlignment="1" applyProtection="1">
      <alignment horizontal="right" shrinkToFit="1"/>
    </xf>
    <xf numFmtId="0" fontId="14" fillId="0" borderId="76" xfId="53" applyNumberFormat="1" applyFont="1" applyBorder="1" applyProtection="1">
      <alignment horizontal="center" vertical="center"/>
    </xf>
    <xf numFmtId="0" fontId="14" fillId="0" borderId="77" xfId="54" applyNumberFormat="1" applyFont="1" applyBorder="1" applyProtection="1">
      <alignment horizontal="center" vertical="center"/>
    </xf>
    <xf numFmtId="49" fontId="14" fillId="0" borderId="77" xfId="55" applyNumberFormat="1" applyFont="1" applyBorder="1" applyProtection="1">
      <alignment horizontal="center" vertical="center"/>
    </xf>
    <xf numFmtId="49" fontId="14" fillId="0" borderId="78" xfId="55" applyNumberFormat="1" applyFont="1" applyBorder="1" applyProtection="1">
      <alignment horizontal="center" vertical="center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49" fontId="14" fillId="0" borderId="57" xfId="95" applyNumberFormat="1" applyFont="1" applyBorder="1" applyAlignment="1" applyProtection="1">
      <alignment horizontal="center"/>
    </xf>
    <xf numFmtId="4" fontId="14" fillId="0" borderId="57" xfId="96" applyNumberFormat="1" applyFont="1" applyBorder="1" applyAlignment="1" applyProtection="1">
      <alignment horizontal="right" shrinkToFit="1"/>
    </xf>
    <xf numFmtId="49" fontId="14" fillId="0" borderId="57" xfId="63" applyNumberFormat="1" applyFont="1" applyBorder="1" applyAlignment="1" applyProtection="1">
      <alignment horizontal="center"/>
    </xf>
    <xf numFmtId="49" fontId="14" fillId="0" borderId="57" xfId="102" applyNumberFormat="1" applyFont="1" applyBorder="1" applyAlignment="1" applyProtection="1">
      <alignment horizontal="center"/>
    </xf>
    <xf numFmtId="165" fontId="14" fillId="0" borderId="57" xfId="103" applyNumberFormat="1" applyFont="1" applyBorder="1" applyAlignment="1" applyProtection="1">
      <alignment horizontal="right" shrinkToFit="1"/>
    </xf>
    <xf numFmtId="4" fontId="14" fillId="0" borderId="57" xfId="106" applyNumberFormat="1" applyFont="1" applyBorder="1" applyAlignment="1" applyProtection="1">
      <alignment horizontal="right" shrinkToFit="1"/>
    </xf>
    <xf numFmtId="165" fontId="14" fillId="0" borderId="57" xfId="109" applyNumberFormat="1" applyFont="1" applyBorder="1" applyAlignment="1" applyProtection="1">
      <alignment horizontal="center" shrinkToFit="1"/>
    </xf>
    <xf numFmtId="49" fontId="14" fillId="0" borderId="68" xfId="63" applyNumberFormat="1" applyFont="1" applyBorder="1" applyAlignment="1" applyProtection="1">
      <alignment horizontal="center"/>
    </xf>
    <xf numFmtId="4" fontId="14" fillId="0" borderId="68" xfId="106" applyNumberFormat="1" applyFont="1" applyBorder="1" applyAlignment="1" applyProtection="1">
      <alignment horizontal="right" shrinkToFit="1"/>
    </xf>
    <xf numFmtId="165" fontId="14" fillId="0" borderId="68" xfId="109" applyNumberFormat="1" applyFont="1" applyBorder="1" applyAlignment="1" applyProtection="1">
      <alignment horizontal="center" shrinkToFit="1"/>
    </xf>
    <xf numFmtId="49" fontId="14" fillId="0" borderId="74" xfId="95" applyNumberFormat="1" applyFont="1" applyBorder="1" applyAlignment="1" applyProtection="1">
      <alignment horizontal="center"/>
    </xf>
    <xf numFmtId="4" fontId="14" fillId="0" borderId="74" xfId="96" applyNumberFormat="1" applyFont="1" applyBorder="1" applyAlignment="1" applyProtection="1">
      <alignment horizontal="right" shrinkToFit="1"/>
    </xf>
    <xf numFmtId="4" fontId="14" fillId="0" borderId="75" xfId="97" applyNumberFormat="1" applyFont="1" applyBorder="1" applyAlignment="1" applyProtection="1">
      <alignment horizontal="right" shrinkToFit="1"/>
    </xf>
    <xf numFmtId="0" fontId="14" fillId="0" borderId="77" xfId="92" applyNumberFormat="1" applyFont="1" applyBorder="1" applyProtection="1">
      <alignment horizontal="center"/>
    </xf>
    <xf numFmtId="4" fontId="14" fillId="0" borderId="57" xfId="96" applyNumberFormat="1" applyFont="1" applyBorder="1" applyAlignment="1" applyProtection="1">
      <alignment horizontal="center" vertical="center" shrinkToFit="1"/>
    </xf>
    <xf numFmtId="165" fontId="14" fillId="0" borderId="57" xfId="103" applyNumberFormat="1" applyFont="1" applyBorder="1" applyAlignment="1" applyProtection="1">
      <alignment horizontal="center" vertical="center" shrinkToFit="1"/>
    </xf>
    <xf numFmtId="4" fontId="14" fillId="0" borderId="57" xfId="106" applyNumberFormat="1" applyFont="1" applyBorder="1" applyAlignment="1" applyProtection="1">
      <alignment horizontal="center" vertical="center" shrinkToFit="1"/>
    </xf>
    <xf numFmtId="4" fontId="14" fillId="0" borderId="57" xfId="106" applyNumberFormat="1" applyFont="1" applyBorder="1" applyAlignment="1" applyProtection="1">
      <alignment horizontal="center" shrinkToFit="1"/>
    </xf>
    <xf numFmtId="4" fontId="14" fillId="0" borderId="57" xfId="69" applyNumberFormat="1" applyFont="1" applyBorder="1" applyAlignment="1" applyProtection="1">
      <alignment horizontal="center" shrinkToFit="1"/>
    </xf>
    <xf numFmtId="4" fontId="22" fillId="0" borderId="56" xfId="45" applyNumberFormat="1" applyFont="1" applyBorder="1" applyAlignment="1" applyProtection="1">
      <alignment horizontal="center" shrinkToFit="1"/>
    </xf>
    <xf numFmtId="4" fontId="22" fillId="0" borderId="22" xfId="45" applyNumberFormat="1" applyFont="1" applyBorder="1" applyAlignment="1" applyProtection="1">
      <alignment horizontal="center" shrinkToFit="1"/>
    </xf>
    <xf numFmtId="0" fontId="22" fillId="0" borderId="58" xfId="31" applyNumberFormat="1" applyFont="1" applyBorder="1" applyAlignment="1" applyProtection="1">
      <alignment horizontal="left" vertical="top" wrapText="1"/>
    </xf>
    <xf numFmtId="0" fontId="22" fillId="0" borderId="63" xfId="36" applyNumberFormat="1" applyFont="1" applyBorder="1" applyAlignment="1" applyProtection="1">
      <alignment horizontal="left" vertical="top" wrapText="1"/>
    </xf>
    <xf numFmtId="0" fontId="22" fillId="0" borderId="63" xfId="42" applyNumberFormat="1" applyFont="1" applyBorder="1" applyAlignment="1" applyProtection="1">
      <alignment horizontal="left" vertical="top" wrapText="1"/>
    </xf>
    <xf numFmtId="0" fontId="22" fillId="0" borderId="59" xfId="42" applyNumberFormat="1" applyFont="1" applyBorder="1" applyAlignment="1" applyProtection="1">
      <alignment horizontal="left" vertical="top" wrapText="1"/>
    </xf>
    <xf numFmtId="0" fontId="14" fillId="0" borderId="73" xfId="56" applyNumberFormat="1" applyFont="1" applyBorder="1" applyAlignment="1" applyProtection="1">
      <alignment vertical="top" wrapText="1"/>
    </xf>
    <xf numFmtId="0" fontId="14" fillId="0" borderId="63" xfId="61" applyNumberFormat="1" applyFont="1" applyBorder="1" applyAlignment="1" applyProtection="1">
      <alignment vertical="top" wrapText="1"/>
    </xf>
    <xf numFmtId="0" fontId="14" fillId="0" borderId="63" xfId="66" applyNumberFormat="1" applyFont="1" applyBorder="1" applyAlignment="1" applyProtection="1">
      <alignment vertical="top" wrapText="1"/>
    </xf>
    <xf numFmtId="0" fontId="14" fillId="0" borderId="63" xfId="71" applyNumberFormat="1" applyFont="1" applyBorder="1" applyAlignment="1" applyProtection="1">
      <alignment vertical="top"/>
    </xf>
    <xf numFmtId="0" fontId="14" fillId="0" borderId="59" xfId="73" applyNumberFormat="1" applyFont="1" applyBorder="1" applyAlignment="1" applyProtection="1">
      <alignment vertical="top" wrapText="1"/>
    </xf>
    <xf numFmtId="0" fontId="0" fillId="0" borderId="79" xfId="0" applyBorder="1" applyProtection="1">
      <protection locked="0"/>
    </xf>
    <xf numFmtId="4" fontId="14" fillId="0" borderId="80" xfId="97" applyNumberFormat="1" applyFont="1" applyBorder="1" applyAlignment="1" applyProtection="1">
      <alignment horizontal="right" shrinkToFit="1"/>
    </xf>
    <xf numFmtId="49" fontId="22" fillId="0" borderId="44" xfId="27" applyNumberFormat="1" applyFont="1" applyBorder="1" applyAlignment="1" applyProtection="1">
      <alignment horizontal="center" vertical="top" wrapText="1"/>
    </xf>
    <xf numFmtId="49" fontId="22" fillId="0" borderId="41" xfId="27" applyNumberFormat="1" applyFont="1" applyBorder="1" applyAlignment="1" applyProtection="1">
      <alignment horizontal="center" vertical="top" wrapText="1"/>
    </xf>
    <xf numFmtId="49" fontId="22" fillId="0" borderId="45" xfId="27" applyFont="1" applyBorder="1" applyAlignment="1">
      <alignment horizontal="center" vertical="top" wrapText="1"/>
    </xf>
    <xf numFmtId="49" fontId="22" fillId="0" borderId="47" xfId="27" applyFont="1" applyBorder="1" applyAlignment="1">
      <alignment horizontal="center" vertical="top" wrapText="1"/>
    </xf>
    <xf numFmtId="0" fontId="23" fillId="0" borderId="1" xfId="40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0" fillId="0" borderId="0" xfId="0" applyAlignment="1">
      <alignment horizontal="right" wrapText="1"/>
    </xf>
    <xf numFmtId="0" fontId="24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25" fillId="0" borderId="1" xfId="35" applyNumberFormat="1" applyFont="1" applyBorder="1" applyAlignment="1" applyProtection="1">
      <alignment horizontal="center"/>
    </xf>
    <xf numFmtId="4" fontId="25" fillId="0" borderId="1" xfId="35" applyFont="1" applyBorder="1" applyAlignment="1" applyProtection="1">
      <alignment horizontal="center"/>
      <protection locked="0"/>
    </xf>
    <xf numFmtId="0" fontId="26" fillId="0" borderId="1" xfId="25" applyNumberFormat="1" applyFont="1" applyBorder="1" applyAlignment="1" applyProtection="1">
      <alignment horizontal="right"/>
    </xf>
    <xf numFmtId="0" fontId="22" fillId="0" borderId="42" xfId="26" applyNumberFormat="1" applyFont="1" applyBorder="1" applyProtection="1">
      <alignment horizontal="center" vertical="top" wrapText="1"/>
    </xf>
    <xf numFmtId="0" fontId="22" fillId="0" borderId="46" xfId="26" applyFont="1" applyBorder="1">
      <alignment horizontal="center" vertical="top" wrapText="1"/>
    </xf>
    <xf numFmtId="0" fontId="22" fillId="0" borderId="52" xfId="26" applyFont="1" applyBorder="1">
      <alignment horizontal="center" vertical="top" wrapText="1"/>
    </xf>
    <xf numFmtId="0" fontId="22" fillId="0" borderId="43" xfId="26" applyNumberFormat="1" applyFont="1" applyBorder="1" applyProtection="1">
      <alignment horizontal="center" vertical="top" wrapText="1"/>
    </xf>
    <xf numFmtId="0" fontId="22" fillId="0" borderId="11" xfId="26" applyFont="1" applyBorder="1">
      <alignment horizontal="center" vertical="top" wrapText="1"/>
    </xf>
    <xf numFmtId="0" fontId="22" fillId="0" borderId="26" xfId="26" applyFont="1" applyBorder="1">
      <alignment horizontal="center" vertical="top" wrapText="1"/>
    </xf>
    <xf numFmtId="49" fontId="22" fillId="0" borderId="43" xfId="27" applyNumberFormat="1" applyFont="1" applyBorder="1" applyProtection="1">
      <alignment horizontal="center" vertical="top" wrapText="1"/>
    </xf>
    <xf numFmtId="49" fontId="22" fillId="0" borderId="11" xfId="27" applyFont="1" applyBorder="1">
      <alignment horizontal="center" vertical="top" wrapText="1"/>
    </xf>
    <xf numFmtId="49" fontId="22" fillId="0" borderId="26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64" xfId="50" applyNumberFormat="1" applyFont="1" applyBorder="1" applyProtection="1">
      <alignment horizontal="center" vertical="top" wrapText="1"/>
    </xf>
    <xf numFmtId="0" fontId="14" fillId="0" borderId="63" xfId="50" applyFont="1" applyBorder="1">
      <alignment horizontal="center" vertical="top" wrapText="1"/>
    </xf>
    <xf numFmtId="0" fontId="14" fillId="0" borderId="70" xfId="50" applyFont="1" applyBorder="1">
      <alignment horizontal="center" vertical="top" wrapText="1"/>
    </xf>
    <xf numFmtId="0" fontId="22" fillId="0" borderId="65" xfId="26" applyNumberFormat="1" applyFont="1" applyBorder="1" applyProtection="1">
      <alignment horizontal="center" vertical="top" wrapText="1"/>
    </xf>
    <xf numFmtId="0" fontId="22" fillId="0" borderId="57" xfId="26" applyFont="1" applyBorder="1">
      <alignment horizontal="center" vertical="top" wrapText="1"/>
    </xf>
    <xf numFmtId="0" fontId="22" fillId="0" borderId="71" xfId="26" applyFont="1" applyBorder="1">
      <alignment horizontal="center" vertical="top" wrapText="1"/>
    </xf>
    <xf numFmtId="49" fontId="14" fillId="0" borderId="65" xfId="52" applyNumberFormat="1" applyFont="1" applyBorder="1" applyProtection="1">
      <alignment horizontal="center" vertical="top" wrapText="1"/>
    </xf>
    <xf numFmtId="49" fontId="14" fillId="0" borderId="57" xfId="52" applyFont="1" applyBorder="1">
      <alignment horizontal="center" vertical="top" wrapText="1"/>
    </xf>
    <xf numFmtId="49" fontId="14" fillId="0" borderId="71" xfId="52" applyFont="1" applyBorder="1">
      <alignment horizontal="center" vertical="top" wrapText="1"/>
    </xf>
    <xf numFmtId="49" fontId="14" fillId="0" borderId="65" xfId="52" applyNumberFormat="1" applyFont="1" applyBorder="1" applyAlignment="1" applyProtection="1">
      <alignment horizontal="center" vertical="top" wrapText="1"/>
    </xf>
    <xf numFmtId="49" fontId="14" fillId="0" borderId="57" xfId="52" applyNumberFormat="1" applyFont="1" applyBorder="1" applyAlignment="1" applyProtection="1">
      <alignment horizontal="center" vertical="top" wrapText="1"/>
    </xf>
    <xf numFmtId="49" fontId="14" fillId="0" borderId="71" xfId="52" applyNumberFormat="1" applyFont="1" applyBorder="1" applyAlignment="1" applyProtection="1">
      <alignment horizontal="center" vertical="top" wrapText="1"/>
    </xf>
    <xf numFmtId="49" fontId="14" fillId="0" borderId="66" xfId="52" applyFont="1" applyBorder="1" applyAlignment="1">
      <alignment horizontal="center" vertical="top" wrapText="1"/>
    </xf>
    <xf numFmtId="49" fontId="14" fillId="0" borderId="67" xfId="52" applyFont="1" applyBorder="1" applyAlignment="1">
      <alignment horizontal="center" vertical="top" wrapText="1"/>
    </xf>
    <xf numFmtId="49" fontId="14" fillId="0" borderId="72" xfId="52" applyFont="1" applyBorder="1" applyAlignment="1">
      <alignment horizontal="center" vertical="top" wrapText="1"/>
    </xf>
    <xf numFmtId="0" fontId="14" fillId="0" borderId="64" xfId="87" applyNumberFormat="1" applyFont="1" applyBorder="1" applyProtection="1">
      <alignment horizontal="center" vertical="top" wrapText="1"/>
    </xf>
    <xf numFmtId="0" fontId="14" fillId="0" borderId="65" xfId="87" applyFont="1" applyBorder="1">
      <alignment horizontal="center" vertical="top" wrapText="1"/>
    </xf>
    <xf numFmtId="0" fontId="14" fillId="0" borderId="63" xfId="87" applyFont="1" applyBorder="1">
      <alignment horizontal="center" vertical="top" wrapText="1"/>
    </xf>
    <xf numFmtId="0" fontId="14" fillId="0" borderId="57" xfId="87" applyFont="1" applyBorder="1">
      <alignment horizontal="center" vertical="top" wrapText="1"/>
    </xf>
    <xf numFmtId="0" fontId="14" fillId="0" borderId="70" xfId="87" applyFont="1" applyBorder="1">
      <alignment horizontal="center" vertical="top" wrapText="1"/>
    </xf>
    <xf numFmtId="0" fontId="14" fillId="0" borderId="71" xfId="87" applyFont="1" applyBorder="1">
      <alignment horizontal="center" vertical="top" wrapText="1"/>
    </xf>
    <xf numFmtId="0" fontId="14" fillId="0" borderId="63" xfId="98" applyNumberFormat="1" applyFont="1" applyBorder="1" applyAlignment="1" applyProtection="1">
      <alignment vertical="top" wrapText="1"/>
    </xf>
    <xf numFmtId="0" fontId="14" fillId="0" borderId="57" xfId="98" applyFont="1" applyBorder="1" applyAlignment="1">
      <alignment vertical="top" wrapText="1"/>
    </xf>
    <xf numFmtId="0" fontId="14" fillId="0" borderId="65" xfId="89" applyNumberFormat="1" applyFont="1" applyBorder="1" applyProtection="1">
      <alignment horizontal="center" vertical="top" wrapText="1"/>
    </xf>
    <xf numFmtId="0" fontId="14" fillId="0" borderId="57" xfId="89" applyFont="1" applyBorder="1">
      <alignment horizontal="center" vertical="top" wrapText="1"/>
    </xf>
    <xf numFmtId="0" fontId="14" fillId="0" borderId="71" xfId="89" applyFont="1" applyBorder="1">
      <alignment horizontal="center" vertical="top" wrapText="1"/>
    </xf>
    <xf numFmtId="0" fontId="14" fillId="0" borderId="76" xfId="91" applyNumberFormat="1" applyFont="1" applyBorder="1" applyProtection="1">
      <alignment horizontal="center"/>
    </xf>
    <xf numFmtId="0" fontId="14" fillId="0" borderId="77" xfId="91" applyFont="1" applyBorder="1">
      <alignment horizontal="center"/>
    </xf>
    <xf numFmtId="0" fontId="14" fillId="0" borderId="73" xfId="93" applyNumberFormat="1" applyFont="1" applyBorder="1" applyAlignment="1" applyProtection="1">
      <alignment vertical="top" wrapText="1"/>
    </xf>
    <xf numFmtId="0" fontId="14" fillId="0" borderId="74" xfId="93" applyFont="1" applyBorder="1" applyAlignment="1">
      <alignment vertical="top" wrapText="1"/>
    </xf>
    <xf numFmtId="0" fontId="14" fillId="0" borderId="63" xfId="93" applyNumberFormat="1" applyFont="1" applyBorder="1" applyAlignment="1" applyProtection="1">
      <alignment vertical="top" wrapText="1"/>
    </xf>
    <xf numFmtId="0" fontId="14" fillId="0" borderId="57" xfId="93" applyFont="1" applyBorder="1" applyAlignment="1">
      <alignment vertical="top" wrapText="1"/>
    </xf>
    <xf numFmtId="0" fontId="14" fillId="0" borderId="63" xfId="108" applyNumberFormat="1" applyFont="1" applyBorder="1" applyAlignment="1" applyProtection="1">
      <alignment vertical="top" wrapText="1"/>
    </xf>
    <xf numFmtId="0" fontId="14" fillId="0" borderId="57" xfId="108" applyFont="1" applyBorder="1" applyAlignment="1">
      <alignment vertical="top" wrapText="1"/>
    </xf>
    <xf numFmtId="0" fontId="14" fillId="0" borderId="63" xfId="112" applyNumberFormat="1" applyFont="1" applyBorder="1" applyAlignment="1" applyProtection="1">
      <alignment vertical="top" wrapText="1"/>
    </xf>
    <xf numFmtId="0" fontId="14" fillId="0" borderId="57" xfId="112" applyFont="1" applyBorder="1" applyAlignment="1">
      <alignment vertical="top" wrapText="1"/>
    </xf>
    <xf numFmtId="0" fontId="22" fillId="0" borderId="63" xfId="110" applyNumberFormat="1" applyFont="1" applyBorder="1" applyAlignment="1" applyProtection="1">
      <alignment vertical="top" wrapText="1"/>
    </xf>
    <xf numFmtId="0" fontId="22" fillId="0" borderId="57" xfId="110" applyFont="1" applyBorder="1" applyAlignment="1">
      <alignment vertical="top" wrapText="1"/>
    </xf>
    <xf numFmtId="0" fontId="14" fillId="0" borderId="66" xfId="89" applyNumberFormat="1" applyFont="1" applyBorder="1" applyProtection="1">
      <alignment horizontal="center" vertical="top" wrapText="1"/>
    </xf>
    <xf numFmtId="0" fontId="14" fillId="0" borderId="67" xfId="89" applyFont="1" applyBorder="1">
      <alignment horizontal="center" vertical="top" wrapText="1"/>
    </xf>
    <xf numFmtId="0" fontId="14" fillId="0" borderId="72" xfId="89" applyFont="1" applyBorder="1">
      <alignment horizontal="center" vertical="top" wrapText="1"/>
    </xf>
    <xf numFmtId="0" fontId="14" fillId="0" borderId="63" xfId="105" applyNumberFormat="1" applyFont="1" applyBorder="1" applyAlignment="1" applyProtection="1">
      <alignment vertical="top" wrapText="1"/>
    </xf>
    <xf numFmtId="0" fontId="14" fillId="0" borderId="57" xfId="105" applyFont="1" applyBorder="1" applyAlignment="1">
      <alignment vertical="top" wrapText="1"/>
    </xf>
    <xf numFmtId="0" fontId="14" fillId="0" borderId="65" xfId="89" applyNumberFormat="1" applyFont="1" applyBorder="1" applyAlignment="1" applyProtection="1">
      <alignment horizontal="center" vertical="top" wrapText="1"/>
    </xf>
    <xf numFmtId="0" fontId="14" fillId="0" borderId="57" xfId="89" applyNumberFormat="1" applyFont="1" applyBorder="1" applyAlignment="1" applyProtection="1">
      <alignment horizontal="center" vertical="top" wrapText="1"/>
    </xf>
    <xf numFmtId="0" fontId="14" fillId="0" borderId="71" xfId="89" applyNumberFormat="1" applyFont="1" applyBorder="1" applyAlignment="1" applyProtection="1">
      <alignment horizontal="center" vertical="top" wrapText="1"/>
    </xf>
    <xf numFmtId="0" fontId="14" fillId="0" borderId="59" xfId="112" applyNumberFormat="1" applyFont="1" applyBorder="1" applyAlignment="1" applyProtection="1">
      <alignment vertical="top" wrapText="1"/>
    </xf>
    <xf numFmtId="0" fontId="14" fillId="0" borderId="68" xfId="112" applyFont="1" applyBorder="1" applyAlignment="1">
      <alignment vertical="top" wrapText="1"/>
    </xf>
  </cellXfs>
  <cellStyles count="168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zoomScaleNormal="100" zoomScaleSheetLayoutView="100" workbookViewId="0">
      <selection activeCell="B12" sqref="B12:B16"/>
    </sheetView>
  </sheetViews>
  <sheetFormatPr defaultRowHeight="15" x14ac:dyDescent="0.25"/>
  <cols>
    <col min="1" max="1" width="0.5703125" style="1" customWidth="1"/>
    <col min="2" max="2" width="72" style="1" customWidth="1"/>
    <col min="3" max="3" width="20.85546875" style="1" customWidth="1"/>
    <col min="4" max="4" width="11.42578125" style="1" customWidth="1"/>
    <col min="5" max="5" width="11.5703125" style="1" customWidth="1"/>
    <col min="6" max="6" width="11.140625" style="1" customWidth="1"/>
    <col min="7" max="7" width="9.140625" style="1" hidden="1" customWidth="1"/>
    <col min="8" max="16384" width="9.140625" style="1"/>
  </cols>
  <sheetData>
    <row r="1" spans="2:7" ht="12.95" customHeight="1" x14ac:dyDescent="0.25">
      <c r="D1" s="90" t="s">
        <v>302</v>
      </c>
      <c r="E1" s="91"/>
      <c r="F1" s="91"/>
      <c r="G1" s="2"/>
    </row>
    <row r="2" spans="2:7" ht="12.95" customHeight="1" x14ac:dyDescent="0.25">
      <c r="D2" s="90" t="s">
        <v>303</v>
      </c>
      <c r="E2" s="91"/>
      <c r="F2" s="91"/>
      <c r="G2" s="2"/>
    </row>
    <row r="3" spans="2:7" ht="15" customHeight="1" x14ac:dyDescent="0.25">
      <c r="C3" s="90" t="s">
        <v>304</v>
      </c>
      <c r="D3" s="90"/>
      <c r="E3" s="90"/>
      <c r="F3" s="90"/>
      <c r="G3" s="2"/>
    </row>
    <row r="4" spans="2:7" ht="14.25" customHeight="1" x14ac:dyDescent="0.25">
      <c r="C4" s="90" t="s">
        <v>305</v>
      </c>
      <c r="D4" s="90"/>
      <c r="E4" s="90"/>
      <c r="F4" s="90"/>
      <c r="G4" s="2"/>
    </row>
    <row r="5" spans="2:7" ht="12" customHeight="1" x14ac:dyDescent="0.25">
      <c r="C5" s="7"/>
      <c r="D5" s="90" t="s">
        <v>306</v>
      </c>
      <c r="E5" s="92"/>
      <c r="F5" s="92"/>
      <c r="G5" s="2"/>
    </row>
    <row r="6" spans="2:7" ht="12" customHeight="1" x14ac:dyDescent="0.25">
      <c r="C6" s="90" t="s">
        <v>311</v>
      </c>
      <c r="D6" s="90"/>
      <c r="E6" s="90"/>
      <c r="F6" s="90"/>
      <c r="G6" s="2"/>
    </row>
    <row r="7" spans="2:7" ht="12.75" customHeight="1" x14ac:dyDescent="0.25">
      <c r="C7" s="3"/>
      <c r="D7" s="3"/>
      <c r="E7" s="3"/>
      <c r="F7" s="3"/>
      <c r="G7" s="2"/>
    </row>
    <row r="8" spans="2:7" ht="48" customHeight="1" x14ac:dyDescent="0.25">
      <c r="B8" s="93" t="s">
        <v>308</v>
      </c>
      <c r="C8" s="94"/>
      <c r="D8" s="94"/>
      <c r="E8" s="94"/>
      <c r="F8" s="94"/>
      <c r="G8" s="2"/>
    </row>
    <row r="9" spans="2:7" ht="14.1" customHeight="1" x14ac:dyDescent="0.25">
      <c r="B9" s="95" t="s">
        <v>0</v>
      </c>
      <c r="C9" s="96"/>
      <c r="D9" s="96"/>
      <c r="E9" s="96"/>
      <c r="F9" s="96"/>
      <c r="G9" s="2"/>
    </row>
    <row r="10" spans="2:7" ht="14.1" customHeight="1" x14ac:dyDescent="0.25">
      <c r="B10" s="97" t="s">
        <v>307</v>
      </c>
      <c r="C10" s="97"/>
      <c r="D10" s="97"/>
      <c r="E10" s="97"/>
      <c r="F10" s="97"/>
      <c r="G10" s="2"/>
    </row>
    <row r="11" spans="2:7" ht="1.5" customHeight="1" thickBot="1" x14ac:dyDescent="0.3">
      <c r="B11" s="4"/>
      <c r="C11" s="4"/>
      <c r="D11" s="5"/>
      <c r="E11" s="5"/>
      <c r="F11" s="5"/>
      <c r="G11" s="2"/>
    </row>
    <row r="12" spans="2:7" ht="12.75" customHeight="1" x14ac:dyDescent="0.25">
      <c r="B12" s="98" t="s">
        <v>1</v>
      </c>
      <c r="C12" s="101" t="s">
        <v>2</v>
      </c>
      <c r="D12" s="104" t="s">
        <v>300</v>
      </c>
      <c r="E12" s="86" t="s">
        <v>3</v>
      </c>
      <c r="F12" s="88" t="s">
        <v>309</v>
      </c>
      <c r="G12" s="2"/>
    </row>
    <row r="13" spans="2:7" ht="9.9499999999999993" customHeight="1" x14ac:dyDescent="0.25">
      <c r="B13" s="99"/>
      <c r="C13" s="102"/>
      <c r="D13" s="105"/>
      <c r="E13" s="87"/>
      <c r="F13" s="89"/>
      <c r="G13" s="2"/>
    </row>
    <row r="14" spans="2:7" ht="9.9499999999999993" customHeight="1" x14ac:dyDescent="0.25">
      <c r="B14" s="99"/>
      <c r="C14" s="102"/>
      <c r="D14" s="105"/>
      <c r="E14" s="87"/>
      <c r="F14" s="89"/>
      <c r="G14" s="2"/>
    </row>
    <row r="15" spans="2:7" ht="7.5" customHeight="1" thickBot="1" x14ac:dyDescent="0.3">
      <c r="B15" s="99"/>
      <c r="C15" s="102"/>
      <c r="D15" s="105"/>
      <c r="E15" s="87"/>
      <c r="F15" s="89"/>
      <c r="G15" s="2"/>
    </row>
    <row r="16" spans="2:7" ht="6" hidden="1" customHeight="1" x14ac:dyDescent="0.25">
      <c r="B16" s="100"/>
      <c r="C16" s="103"/>
      <c r="D16" s="106"/>
      <c r="E16" s="87"/>
      <c r="F16" s="89"/>
      <c r="G16" s="2"/>
    </row>
    <row r="17" spans="2:7" ht="15" customHeight="1" thickBot="1" x14ac:dyDescent="0.3">
      <c r="B17" s="8">
        <v>1</v>
      </c>
      <c r="C17" s="9">
        <v>2</v>
      </c>
      <c r="D17" s="10" t="s">
        <v>301</v>
      </c>
      <c r="E17" s="10" t="s">
        <v>4</v>
      </c>
      <c r="F17" s="11" t="s">
        <v>5</v>
      </c>
      <c r="G17" s="2"/>
    </row>
    <row r="18" spans="2:7" ht="12.95" customHeight="1" x14ac:dyDescent="0.25">
      <c r="B18" s="75" t="s">
        <v>6</v>
      </c>
      <c r="C18" s="12" t="s">
        <v>7</v>
      </c>
      <c r="D18" s="13">
        <v>3901737</v>
      </c>
      <c r="E18" s="13">
        <v>1588229.48</v>
      </c>
      <c r="F18" s="14">
        <f>E18/D18*100</f>
        <v>40.705703126581824</v>
      </c>
      <c r="G18" s="2"/>
    </row>
    <row r="19" spans="2:7" ht="12.75" customHeight="1" x14ac:dyDescent="0.25">
      <c r="B19" s="76" t="s">
        <v>9</v>
      </c>
      <c r="C19" s="15"/>
      <c r="D19" s="16"/>
      <c r="E19" s="17"/>
      <c r="F19" s="18"/>
      <c r="G19" s="2"/>
    </row>
    <row r="20" spans="2:7" x14ac:dyDescent="0.25">
      <c r="B20" s="77" t="s">
        <v>10</v>
      </c>
      <c r="C20" s="19" t="s">
        <v>11</v>
      </c>
      <c r="D20" s="20">
        <v>1058200</v>
      </c>
      <c r="E20" s="21">
        <v>51843.58</v>
      </c>
      <c r="F20" s="22">
        <f>E20/D20*100</f>
        <v>4.8992232092232095</v>
      </c>
      <c r="G20" s="2"/>
    </row>
    <row r="21" spans="2:7" x14ac:dyDescent="0.25">
      <c r="B21" s="77" t="s">
        <v>12</v>
      </c>
      <c r="C21" s="19" t="s">
        <v>13</v>
      </c>
      <c r="D21" s="20">
        <v>41000</v>
      </c>
      <c r="E21" s="21">
        <v>17661.23</v>
      </c>
      <c r="F21" s="22">
        <f t="shared" ref="F21:F75" si="0">E21/D21*100</f>
        <v>43.076170731707315</v>
      </c>
      <c r="G21" s="2"/>
    </row>
    <row r="22" spans="2:7" x14ac:dyDescent="0.25">
      <c r="B22" s="77" t="s">
        <v>14</v>
      </c>
      <c r="C22" s="19" t="s">
        <v>15</v>
      </c>
      <c r="D22" s="20">
        <v>41000</v>
      </c>
      <c r="E22" s="21">
        <v>17661.23</v>
      </c>
      <c r="F22" s="22">
        <f t="shared" si="0"/>
        <v>43.076170731707315</v>
      </c>
      <c r="G22" s="2"/>
    </row>
    <row r="23" spans="2:7" ht="50.25" customHeight="1" x14ac:dyDescent="0.25">
      <c r="B23" s="77" t="s">
        <v>16</v>
      </c>
      <c r="C23" s="19" t="s">
        <v>17</v>
      </c>
      <c r="D23" s="20">
        <v>35500</v>
      </c>
      <c r="E23" s="21">
        <v>19413.509999999998</v>
      </c>
      <c r="F23" s="22">
        <f t="shared" si="0"/>
        <v>54.685943661971827</v>
      </c>
      <c r="G23" s="2"/>
    </row>
    <row r="24" spans="2:7" ht="63" customHeight="1" x14ac:dyDescent="0.25">
      <c r="B24" s="77" t="s">
        <v>18</v>
      </c>
      <c r="C24" s="19" t="s">
        <v>19</v>
      </c>
      <c r="D24" s="20">
        <v>35500</v>
      </c>
      <c r="E24" s="21">
        <v>19376.46</v>
      </c>
      <c r="F24" s="22">
        <f t="shared" si="0"/>
        <v>54.581577464788737</v>
      </c>
      <c r="G24" s="2"/>
    </row>
    <row r="25" spans="2:7" ht="60.75" customHeight="1" x14ac:dyDescent="0.25">
      <c r="B25" s="77" t="s">
        <v>20</v>
      </c>
      <c r="C25" s="19" t="s">
        <v>21</v>
      </c>
      <c r="D25" s="73" t="s">
        <v>8</v>
      </c>
      <c r="E25" s="21">
        <v>37.049999999999997</v>
      </c>
      <c r="F25" s="22">
        <v>0</v>
      </c>
      <c r="G25" s="2"/>
    </row>
    <row r="26" spans="2:7" ht="60.75" customHeight="1" x14ac:dyDescent="0.25">
      <c r="B26" s="77" t="s">
        <v>22</v>
      </c>
      <c r="C26" s="19" t="s">
        <v>23</v>
      </c>
      <c r="D26" s="20">
        <v>500</v>
      </c>
      <c r="E26" s="21">
        <v>-8.34</v>
      </c>
      <c r="F26" s="22">
        <f t="shared" si="0"/>
        <v>-1.6680000000000001</v>
      </c>
      <c r="G26" s="2"/>
    </row>
    <row r="27" spans="2:7" ht="85.5" customHeight="1" x14ac:dyDescent="0.25">
      <c r="B27" s="77" t="s">
        <v>24</v>
      </c>
      <c r="C27" s="19" t="s">
        <v>25</v>
      </c>
      <c r="D27" s="20">
        <v>500</v>
      </c>
      <c r="E27" s="21">
        <v>-8.34</v>
      </c>
      <c r="F27" s="22">
        <f t="shared" si="0"/>
        <v>-1.6680000000000001</v>
      </c>
      <c r="G27" s="2"/>
    </row>
    <row r="28" spans="2:7" ht="24" x14ac:dyDescent="0.25">
      <c r="B28" s="77" t="s">
        <v>26</v>
      </c>
      <c r="C28" s="19" t="s">
        <v>27</v>
      </c>
      <c r="D28" s="20">
        <v>5000</v>
      </c>
      <c r="E28" s="21">
        <v>-1743.94</v>
      </c>
      <c r="F28" s="22">
        <f t="shared" si="0"/>
        <v>-34.878799999999998</v>
      </c>
      <c r="G28" s="2"/>
    </row>
    <row r="29" spans="2:7" ht="48.75" customHeight="1" x14ac:dyDescent="0.25">
      <c r="B29" s="77" t="s">
        <v>28</v>
      </c>
      <c r="C29" s="19" t="s">
        <v>29</v>
      </c>
      <c r="D29" s="20">
        <v>5000</v>
      </c>
      <c r="E29" s="21">
        <v>-1749.72</v>
      </c>
      <c r="F29" s="22">
        <f t="shared" si="0"/>
        <v>-34.994400000000006</v>
      </c>
      <c r="G29" s="2"/>
    </row>
    <row r="30" spans="2:7" ht="49.5" customHeight="1" x14ac:dyDescent="0.25">
      <c r="B30" s="77" t="s">
        <v>30</v>
      </c>
      <c r="C30" s="19" t="s">
        <v>31</v>
      </c>
      <c r="D30" s="73" t="s">
        <v>8</v>
      </c>
      <c r="E30" s="21">
        <v>5.78</v>
      </c>
      <c r="F30" s="22">
        <v>0</v>
      </c>
      <c r="G30" s="2"/>
    </row>
    <row r="31" spans="2:7" x14ac:dyDescent="0.25">
      <c r="B31" s="77" t="s">
        <v>32</v>
      </c>
      <c r="C31" s="19" t="s">
        <v>33</v>
      </c>
      <c r="D31" s="20">
        <v>19500</v>
      </c>
      <c r="E31" s="21">
        <v>21716.39</v>
      </c>
      <c r="F31" s="22">
        <f t="shared" si="0"/>
        <v>111.36610256410255</v>
      </c>
      <c r="G31" s="2"/>
    </row>
    <row r="32" spans="2:7" x14ac:dyDescent="0.25">
      <c r="B32" s="77" t="s">
        <v>34</v>
      </c>
      <c r="C32" s="19" t="s">
        <v>35</v>
      </c>
      <c r="D32" s="20">
        <v>19500</v>
      </c>
      <c r="E32" s="21">
        <v>21716.39</v>
      </c>
      <c r="F32" s="22">
        <f t="shared" si="0"/>
        <v>111.36610256410255</v>
      </c>
      <c r="G32" s="2"/>
    </row>
    <row r="33" spans="2:7" x14ac:dyDescent="0.25">
      <c r="B33" s="77" t="s">
        <v>34</v>
      </c>
      <c r="C33" s="19" t="s">
        <v>36</v>
      </c>
      <c r="D33" s="20">
        <v>19500</v>
      </c>
      <c r="E33" s="21">
        <v>21716.39</v>
      </c>
      <c r="F33" s="22">
        <f t="shared" si="0"/>
        <v>111.36610256410255</v>
      </c>
      <c r="G33" s="2"/>
    </row>
    <row r="34" spans="2:7" ht="24" x14ac:dyDescent="0.25">
      <c r="B34" s="77" t="s">
        <v>37</v>
      </c>
      <c r="C34" s="19" t="s">
        <v>38</v>
      </c>
      <c r="D34" s="20">
        <v>19500</v>
      </c>
      <c r="E34" s="21">
        <v>21716.39</v>
      </c>
      <c r="F34" s="22">
        <f t="shared" si="0"/>
        <v>111.36610256410255</v>
      </c>
      <c r="G34" s="2"/>
    </row>
    <row r="35" spans="2:7" x14ac:dyDescent="0.25">
      <c r="B35" s="77" t="s">
        <v>39</v>
      </c>
      <c r="C35" s="19" t="s">
        <v>40</v>
      </c>
      <c r="D35" s="20">
        <v>997700</v>
      </c>
      <c r="E35" s="21">
        <v>12465.96</v>
      </c>
      <c r="F35" s="22">
        <f t="shared" si="0"/>
        <v>1.2494697804951387</v>
      </c>
      <c r="G35" s="2"/>
    </row>
    <row r="36" spans="2:7" x14ac:dyDescent="0.25">
      <c r="B36" s="77" t="s">
        <v>41</v>
      </c>
      <c r="C36" s="19" t="s">
        <v>42</v>
      </c>
      <c r="D36" s="20">
        <v>356200</v>
      </c>
      <c r="E36" s="21">
        <v>-41463.26</v>
      </c>
      <c r="F36" s="22">
        <f t="shared" si="0"/>
        <v>-11.640443571027513</v>
      </c>
      <c r="G36" s="2"/>
    </row>
    <row r="37" spans="2:7" ht="24" x14ac:dyDescent="0.25">
      <c r="B37" s="77" t="s">
        <v>43</v>
      </c>
      <c r="C37" s="19" t="s">
        <v>44</v>
      </c>
      <c r="D37" s="20">
        <v>356200</v>
      </c>
      <c r="E37" s="21">
        <v>-41463.26</v>
      </c>
      <c r="F37" s="22">
        <f t="shared" si="0"/>
        <v>-11.640443571027513</v>
      </c>
      <c r="G37" s="2"/>
    </row>
    <row r="38" spans="2:7" ht="48" x14ac:dyDescent="0.25">
      <c r="B38" s="77" t="s">
        <v>45</v>
      </c>
      <c r="C38" s="19" t="s">
        <v>46</v>
      </c>
      <c r="D38" s="20">
        <v>356200</v>
      </c>
      <c r="E38" s="21">
        <v>-41463.26</v>
      </c>
      <c r="F38" s="22">
        <f t="shared" si="0"/>
        <v>-11.640443571027513</v>
      </c>
      <c r="G38" s="2"/>
    </row>
    <row r="39" spans="2:7" x14ac:dyDescent="0.25">
      <c r="B39" s="77" t="s">
        <v>47</v>
      </c>
      <c r="C39" s="19" t="s">
        <v>48</v>
      </c>
      <c r="D39" s="20">
        <v>641500</v>
      </c>
      <c r="E39" s="21">
        <v>53929.22</v>
      </c>
      <c r="F39" s="22">
        <f t="shared" si="0"/>
        <v>8.4067373343725649</v>
      </c>
      <c r="G39" s="2"/>
    </row>
    <row r="40" spans="2:7" x14ac:dyDescent="0.25">
      <c r="B40" s="77" t="s">
        <v>49</v>
      </c>
      <c r="C40" s="19" t="s">
        <v>50</v>
      </c>
      <c r="D40" s="20">
        <v>72000</v>
      </c>
      <c r="E40" s="21">
        <v>40647</v>
      </c>
      <c r="F40" s="22">
        <f t="shared" si="0"/>
        <v>56.454166666666673</v>
      </c>
      <c r="G40" s="2"/>
    </row>
    <row r="41" spans="2:7" ht="24" x14ac:dyDescent="0.25">
      <c r="B41" s="77" t="s">
        <v>51</v>
      </c>
      <c r="C41" s="19" t="s">
        <v>52</v>
      </c>
      <c r="D41" s="20">
        <v>72000</v>
      </c>
      <c r="E41" s="21">
        <v>40647</v>
      </c>
      <c r="F41" s="22">
        <f t="shared" si="0"/>
        <v>56.454166666666673</v>
      </c>
      <c r="G41" s="2"/>
    </row>
    <row r="42" spans="2:7" ht="38.25" customHeight="1" x14ac:dyDescent="0.25">
      <c r="B42" s="77" t="s">
        <v>53</v>
      </c>
      <c r="C42" s="19" t="s">
        <v>54</v>
      </c>
      <c r="D42" s="20">
        <v>72000</v>
      </c>
      <c r="E42" s="21">
        <v>40647</v>
      </c>
      <c r="F42" s="22">
        <f t="shared" si="0"/>
        <v>56.454166666666673</v>
      </c>
      <c r="G42" s="2"/>
    </row>
    <row r="43" spans="2:7" x14ac:dyDescent="0.25">
      <c r="B43" s="77" t="s">
        <v>55</v>
      </c>
      <c r="C43" s="19" t="s">
        <v>56</v>
      </c>
      <c r="D43" s="20">
        <v>569500</v>
      </c>
      <c r="E43" s="21">
        <v>13282.22</v>
      </c>
      <c r="F43" s="22">
        <f t="shared" si="0"/>
        <v>2.3322598770851624</v>
      </c>
      <c r="G43" s="2"/>
    </row>
    <row r="44" spans="2:7" ht="24" x14ac:dyDescent="0.25">
      <c r="B44" s="77" t="s">
        <v>57</v>
      </c>
      <c r="C44" s="19" t="s">
        <v>58</v>
      </c>
      <c r="D44" s="20">
        <v>569500</v>
      </c>
      <c r="E44" s="21">
        <v>13282.22</v>
      </c>
      <c r="F44" s="22">
        <f t="shared" si="0"/>
        <v>2.3322598770851624</v>
      </c>
      <c r="G44" s="2"/>
    </row>
    <row r="45" spans="2:7" ht="48" x14ac:dyDescent="0.25">
      <c r="B45" s="77" t="s">
        <v>59</v>
      </c>
      <c r="C45" s="19" t="s">
        <v>60</v>
      </c>
      <c r="D45" s="20">
        <v>569500</v>
      </c>
      <c r="E45" s="21">
        <v>13282.22</v>
      </c>
      <c r="F45" s="22">
        <f t="shared" si="0"/>
        <v>2.3322598770851624</v>
      </c>
      <c r="G45" s="2"/>
    </row>
    <row r="46" spans="2:7" x14ac:dyDescent="0.25">
      <c r="B46" s="77" t="s">
        <v>10</v>
      </c>
      <c r="C46" s="19" t="s">
        <v>61</v>
      </c>
      <c r="D46" s="20">
        <v>50000</v>
      </c>
      <c r="E46" s="21">
        <v>3000</v>
      </c>
      <c r="F46" s="22">
        <f t="shared" si="0"/>
        <v>6</v>
      </c>
      <c r="G46" s="2"/>
    </row>
    <row r="47" spans="2:7" x14ac:dyDescent="0.25">
      <c r="B47" s="77" t="s">
        <v>62</v>
      </c>
      <c r="C47" s="19" t="s">
        <v>63</v>
      </c>
      <c r="D47" s="20">
        <v>50000</v>
      </c>
      <c r="E47" s="74" t="s">
        <v>8</v>
      </c>
      <c r="F47" s="22">
        <v>0</v>
      </c>
      <c r="G47" s="2"/>
    </row>
    <row r="48" spans="2:7" ht="24" x14ac:dyDescent="0.25">
      <c r="B48" s="77" t="s">
        <v>64</v>
      </c>
      <c r="C48" s="19" t="s">
        <v>65</v>
      </c>
      <c r="D48" s="20">
        <v>50000</v>
      </c>
      <c r="E48" s="74" t="s">
        <v>8</v>
      </c>
      <c r="F48" s="22">
        <v>0</v>
      </c>
      <c r="G48" s="2"/>
    </row>
    <row r="49" spans="2:7" ht="36.75" customHeight="1" x14ac:dyDescent="0.25">
      <c r="B49" s="77" t="s">
        <v>66</v>
      </c>
      <c r="C49" s="19" t="s">
        <v>67</v>
      </c>
      <c r="D49" s="20">
        <v>50000</v>
      </c>
      <c r="E49" s="74" t="s">
        <v>8</v>
      </c>
      <c r="F49" s="22">
        <v>0</v>
      </c>
      <c r="G49" s="2"/>
    </row>
    <row r="50" spans="2:7" ht="38.25" customHeight="1" x14ac:dyDescent="0.25">
      <c r="B50" s="77" t="s">
        <v>68</v>
      </c>
      <c r="C50" s="19" t="s">
        <v>69</v>
      </c>
      <c r="D50" s="20">
        <v>50000</v>
      </c>
      <c r="E50" s="74" t="s">
        <v>8</v>
      </c>
      <c r="F50" s="22">
        <v>0</v>
      </c>
      <c r="G50" s="2"/>
    </row>
    <row r="51" spans="2:7" x14ac:dyDescent="0.25">
      <c r="B51" s="77" t="s">
        <v>70</v>
      </c>
      <c r="C51" s="19" t="s">
        <v>71</v>
      </c>
      <c r="D51" s="73" t="s">
        <v>8</v>
      </c>
      <c r="E51" s="21">
        <v>3000</v>
      </c>
      <c r="F51" s="22">
        <v>0</v>
      </c>
      <c r="G51" s="2"/>
    </row>
    <row r="52" spans="2:7" ht="24" x14ac:dyDescent="0.25">
      <c r="B52" s="77" t="s">
        <v>72</v>
      </c>
      <c r="C52" s="19" t="s">
        <v>73</v>
      </c>
      <c r="D52" s="73" t="s">
        <v>8</v>
      </c>
      <c r="E52" s="21">
        <v>3000</v>
      </c>
      <c r="F52" s="22">
        <v>0</v>
      </c>
      <c r="G52" s="2"/>
    </row>
    <row r="53" spans="2:7" ht="36" x14ac:dyDescent="0.25">
      <c r="B53" s="77" t="s">
        <v>74</v>
      </c>
      <c r="C53" s="19" t="s">
        <v>75</v>
      </c>
      <c r="D53" s="73" t="s">
        <v>8</v>
      </c>
      <c r="E53" s="21">
        <v>3000</v>
      </c>
      <c r="F53" s="22">
        <v>0</v>
      </c>
      <c r="G53" s="2"/>
    </row>
    <row r="54" spans="2:7" x14ac:dyDescent="0.25">
      <c r="B54" s="77" t="s">
        <v>76</v>
      </c>
      <c r="C54" s="19" t="s">
        <v>77</v>
      </c>
      <c r="D54" s="20">
        <v>2793537</v>
      </c>
      <c r="E54" s="21">
        <v>1533385.9</v>
      </c>
      <c r="F54" s="22">
        <f t="shared" si="0"/>
        <v>54.890481135563988</v>
      </c>
      <c r="G54" s="2"/>
    </row>
    <row r="55" spans="2:7" ht="24" x14ac:dyDescent="0.25">
      <c r="B55" s="77" t="s">
        <v>78</v>
      </c>
      <c r="C55" s="19" t="s">
        <v>79</v>
      </c>
      <c r="D55" s="20">
        <v>2793537</v>
      </c>
      <c r="E55" s="21">
        <v>1533385.9</v>
      </c>
      <c r="F55" s="22">
        <f t="shared" si="0"/>
        <v>54.890481135563988</v>
      </c>
      <c r="G55" s="2"/>
    </row>
    <row r="56" spans="2:7" x14ac:dyDescent="0.25">
      <c r="B56" s="77" t="s">
        <v>80</v>
      </c>
      <c r="C56" s="19" t="s">
        <v>81</v>
      </c>
      <c r="D56" s="20">
        <v>871100</v>
      </c>
      <c r="E56" s="21">
        <v>435600</v>
      </c>
      <c r="F56" s="22">
        <f t="shared" si="0"/>
        <v>50.005739869130984</v>
      </c>
      <c r="G56" s="2"/>
    </row>
    <row r="57" spans="2:7" x14ac:dyDescent="0.25">
      <c r="B57" s="77" t="s">
        <v>82</v>
      </c>
      <c r="C57" s="19" t="s">
        <v>83</v>
      </c>
      <c r="D57" s="20">
        <v>563500</v>
      </c>
      <c r="E57" s="21">
        <v>282000</v>
      </c>
      <c r="F57" s="22">
        <f t="shared" si="0"/>
        <v>50.044365572315883</v>
      </c>
      <c r="G57" s="2"/>
    </row>
    <row r="58" spans="2:7" ht="24" x14ac:dyDescent="0.25">
      <c r="B58" s="77" t="s">
        <v>84</v>
      </c>
      <c r="C58" s="19" t="s">
        <v>85</v>
      </c>
      <c r="D58" s="20">
        <v>563500</v>
      </c>
      <c r="E58" s="21">
        <v>282000</v>
      </c>
      <c r="F58" s="22">
        <f t="shared" si="0"/>
        <v>50.044365572315883</v>
      </c>
      <c r="G58" s="2"/>
    </row>
    <row r="59" spans="2:7" ht="14.25" customHeight="1" x14ac:dyDescent="0.25">
      <c r="B59" s="77" t="s">
        <v>86</v>
      </c>
      <c r="C59" s="19" t="s">
        <v>87</v>
      </c>
      <c r="D59" s="20">
        <v>307600</v>
      </c>
      <c r="E59" s="21">
        <v>153600</v>
      </c>
      <c r="F59" s="22">
        <f t="shared" si="0"/>
        <v>49.934980494148249</v>
      </c>
      <c r="G59" s="2"/>
    </row>
    <row r="60" spans="2:7" ht="24" x14ac:dyDescent="0.25">
      <c r="B60" s="77" t="s">
        <v>88</v>
      </c>
      <c r="C60" s="19" t="s">
        <v>89</v>
      </c>
      <c r="D60" s="20">
        <v>307600</v>
      </c>
      <c r="E60" s="21">
        <v>153600</v>
      </c>
      <c r="F60" s="22">
        <f t="shared" si="0"/>
        <v>49.934980494148249</v>
      </c>
      <c r="G60" s="2"/>
    </row>
    <row r="61" spans="2:7" ht="15.75" customHeight="1" x14ac:dyDescent="0.25">
      <c r="B61" s="77" t="s">
        <v>90</v>
      </c>
      <c r="C61" s="19" t="s">
        <v>91</v>
      </c>
      <c r="D61" s="20">
        <v>888000</v>
      </c>
      <c r="E61" s="21">
        <v>888000</v>
      </c>
      <c r="F61" s="22">
        <f t="shared" si="0"/>
        <v>100</v>
      </c>
      <c r="G61" s="2"/>
    </row>
    <row r="62" spans="2:7" x14ac:dyDescent="0.25">
      <c r="B62" s="77" t="s">
        <v>92</v>
      </c>
      <c r="C62" s="19" t="s">
        <v>93</v>
      </c>
      <c r="D62" s="20">
        <v>865200</v>
      </c>
      <c r="E62" s="21">
        <v>865200</v>
      </c>
      <c r="F62" s="22">
        <f t="shared" si="0"/>
        <v>100</v>
      </c>
      <c r="G62" s="2"/>
    </row>
    <row r="63" spans="2:7" ht="24" x14ac:dyDescent="0.25">
      <c r="B63" s="77" t="s">
        <v>94</v>
      </c>
      <c r="C63" s="19" t="s">
        <v>95</v>
      </c>
      <c r="D63" s="20">
        <v>865200</v>
      </c>
      <c r="E63" s="21">
        <v>865200</v>
      </c>
      <c r="F63" s="22">
        <f t="shared" si="0"/>
        <v>100</v>
      </c>
      <c r="G63" s="2"/>
    </row>
    <row r="64" spans="2:7" x14ac:dyDescent="0.25">
      <c r="B64" s="77" t="s">
        <v>96</v>
      </c>
      <c r="C64" s="19" t="s">
        <v>97</v>
      </c>
      <c r="D64" s="20">
        <v>22800</v>
      </c>
      <c r="E64" s="21">
        <v>22800</v>
      </c>
      <c r="F64" s="22">
        <f t="shared" si="0"/>
        <v>100</v>
      </c>
      <c r="G64" s="2"/>
    </row>
    <row r="65" spans="2:7" x14ac:dyDescent="0.25">
      <c r="B65" s="77" t="s">
        <v>98</v>
      </c>
      <c r="C65" s="19" t="s">
        <v>99</v>
      </c>
      <c r="D65" s="20">
        <v>22800</v>
      </c>
      <c r="E65" s="21">
        <v>22800</v>
      </c>
      <c r="F65" s="22">
        <f t="shared" si="0"/>
        <v>100</v>
      </c>
      <c r="G65" s="2"/>
    </row>
    <row r="66" spans="2:7" x14ac:dyDescent="0.25">
      <c r="B66" s="77" t="s">
        <v>100</v>
      </c>
      <c r="C66" s="19" t="s">
        <v>101</v>
      </c>
      <c r="D66" s="20">
        <v>110200</v>
      </c>
      <c r="E66" s="21">
        <v>46348.9</v>
      </c>
      <c r="F66" s="22">
        <f t="shared" si="0"/>
        <v>42.058892921960073</v>
      </c>
      <c r="G66" s="2"/>
    </row>
    <row r="67" spans="2:7" ht="24" x14ac:dyDescent="0.25">
      <c r="B67" s="77" t="s">
        <v>102</v>
      </c>
      <c r="C67" s="19" t="s">
        <v>103</v>
      </c>
      <c r="D67" s="20">
        <v>900</v>
      </c>
      <c r="E67" s="21">
        <v>900</v>
      </c>
      <c r="F67" s="22">
        <f t="shared" si="0"/>
        <v>100</v>
      </c>
      <c r="G67" s="2"/>
    </row>
    <row r="68" spans="2:7" ht="24" x14ac:dyDescent="0.25">
      <c r="B68" s="77" t="s">
        <v>104</v>
      </c>
      <c r="C68" s="19" t="s">
        <v>105</v>
      </c>
      <c r="D68" s="20">
        <v>900</v>
      </c>
      <c r="E68" s="21">
        <v>900</v>
      </c>
      <c r="F68" s="22">
        <f t="shared" si="0"/>
        <v>100</v>
      </c>
      <c r="G68" s="2"/>
    </row>
    <row r="69" spans="2:7" ht="24" x14ac:dyDescent="0.25">
      <c r="B69" s="77" t="s">
        <v>106</v>
      </c>
      <c r="C69" s="19" t="s">
        <v>107</v>
      </c>
      <c r="D69" s="20">
        <v>109300</v>
      </c>
      <c r="E69" s="21">
        <v>45448.9</v>
      </c>
      <c r="F69" s="22">
        <f t="shared" si="0"/>
        <v>41.581793229643182</v>
      </c>
      <c r="G69" s="2"/>
    </row>
    <row r="70" spans="2:7" ht="36" x14ac:dyDescent="0.25">
      <c r="B70" s="77" t="s">
        <v>108</v>
      </c>
      <c r="C70" s="19" t="s">
        <v>109</v>
      </c>
      <c r="D70" s="20">
        <v>109300</v>
      </c>
      <c r="E70" s="21">
        <v>45448.9</v>
      </c>
      <c r="F70" s="22">
        <f t="shared" si="0"/>
        <v>41.581793229643182</v>
      </c>
      <c r="G70" s="2"/>
    </row>
    <row r="71" spans="2:7" x14ac:dyDescent="0.25">
      <c r="B71" s="77" t="s">
        <v>110</v>
      </c>
      <c r="C71" s="19" t="s">
        <v>111</v>
      </c>
      <c r="D71" s="20">
        <v>924237</v>
      </c>
      <c r="E71" s="21">
        <v>163437</v>
      </c>
      <c r="F71" s="22">
        <f t="shared" si="0"/>
        <v>17.683451322550383</v>
      </c>
      <c r="G71" s="2"/>
    </row>
    <row r="72" spans="2:7" ht="36" x14ac:dyDescent="0.25">
      <c r="B72" s="77" t="s">
        <v>112</v>
      </c>
      <c r="C72" s="19" t="s">
        <v>113</v>
      </c>
      <c r="D72" s="20">
        <v>887000</v>
      </c>
      <c r="E72" s="21">
        <v>126200</v>
      </c>
      <c r="F72" s="22">
        <f t="shared" si="0"/>
        <v>14.227733934611047</v>
      </c>
      <c r="G72" s="2"/>
    </row>
    <row r="73" spans="2:7" ht="37.5" customHeight="1" x14ac:dyDescent="0.25">
      <c r="B73" s="77" t="s">
        <v>114</v>
      </c>
      <c r="C73" s="19" t="s">
        <v>115</v>
      </c>
      <c r="D73" s="20">
        <v>887000</v>
      </c>
      <c r="E73" s="21">
        <v>126200</v>
      </c>
      <c r="F73" s="22">
        <f t="shared" si="0"/>
        <v>14.227733934611047</v>
      </c>
      <c r="G73" s="2"/>
    </row>
    <row r="74" spans="2:7" x14ac:dyDescent="0.25">
      <c r="B74" s="77" t="s">
        <v>116</v>
      </c>
      <c r="C74" s="19" t="s">
        <v>117</v>
      </c>
      <c r="D74" s="20">
        <v>37237</v>
      </c>
      <c r="E74" s="21">
        <v>37237</v>
      </c>
      <c r="F74" s="22">
        <f t="shared" si="0"/>
        <v>100</v>
      </c>
      <c r="G74" s="2"/>
    </row>
    <row r="75" spans="2:7" ht="13.5" customHeight="1" thickBot="1" x14ac:dyDescent="0.3">
      <c r="B75" s="78" t="s">
        <v>118</v>
      </c>
      <c r="C75" s="23" t="s">
        <v>119</v>
      </c>
      <c r="D75" s="24">
        <v>37237</v>
      </c>
      <c r="E75" s="24">
        <v>37237</v>
      </c>
      <c r="F75" s="25">
        <f t="shared" si="0"/>
        <v>100</v>
      </c>
      <c r="G75" s="2"/>
    </row>
  </sheetData>
  <mergeCells count="14">
    <mergeCell ref="E12:E16"/>
    <mergeCell ref="F12:F16"/>
    <mergeCell ref="D1:F1"/>
    <mergeCell ref="D2:F2"/>
    <mergeCell ref="C3:F3"/>
    <mergeCell ref="C4:F4"/>
    <mergeCell ref="D5:F5"/>
    <mergeCell ref="C6:F6"/>
    <mergeCell ref="B8:F8"/>
    <mergeCell ref="B9:F9"/>
    <mergeCell ref="B10:F10"/>
    <mergeCell ref="B12:B16"/>
    <mergeCell ref="C12:C16"/>
    <mergeCell ref="D12:D16"/>
  </mergeCells>
  <pageMargins left="0.59055118110236227" right="0" top="0" bottom="0" header="0" footer="0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opLeftCell="A28" zoomScaleNormal="100" zoomScaleSheetLayoutView="100" workbookViewId="0">
      <selection activeCell="B4" sqref="B4:B9"/>
    </sheetView>
  </sheetViews>
  <sheetFormatPr defaultRowHeight="15" x14ac:dyDescent="0.25"/>
  <cols>
    <col min="1" max="1" width="71.140625" style="1" customWidth="1"/>
    <col min="2" max="2" width="21.28515625" style="1" customWidth="1"/>
    <col min="3" max="3" width="11.5703125" style="1" customWidth="1"/>
    <col min="4" max="4" width="11.140625" style="1" customWidth="1"/>
    <col min="5" max="5" width="11.42578125" style="1" customWidth="1"/>
    <col min="6" max="6" width="0.28515625" style="1" hidden="1" customWidth="1"/>
    <col min="7" max="16384" width="9.140625" style="1"/>
  </cols>
  <sheetData>
    <row r="1" spans="1:6" ht="15" customHeight="1" x14ac:dyDescent="0.25">
      <c r="A1" s="2"/>
      <c r="B1" s="2"/>
      <c r="C1" s="2"/>
      <c r="D1" s="2"/>
      <c r="E1" s="2"/>
      <c r="F1" s="2"/>
    </row>
    <row r="2" spans="1:6" ht="14.1" customHeight="1" x14ac:dyDescent="0.25">
      <c r="A2" s="107" t="s">
        <v>120</v>
      </c>
      <c r="B2" s="108"/>
      <c r="C2" s="108"/>
      <c r="D2" s="108"/>
      <c r="E2" s="108"/>
      <c r="F2" s="2"/>
    </row>
    <row r="3" spans="1:6" ht="12.95" customHeight="1" thickBot="1" x14ac:dyDescent="0.3">
      <c r="A3" s="27"/>
      <c r="B3" s="27"/>
      <c r="C3" s="27"/>
      <c r="D3" s="27"/>
      <c r="E3" s="27"/>
      <c r="F3" s="2"/>
    </row>
    <row r="4" spans="1:6" ht="12" customHeight="1" x14ac:dyDescent="0.25">
      <c r="A4" s="109" t="s">
        <v>1</v>
      </c>
      <c r="B4" s="112" t="s">
        <v>121</v>
      </c>
      <c r="C4" s="115" t="s">
        <v>300</v>
      </c>
      <c r="D4" s="118" t="s">
        <v>310</v>
      </c>
      <c r="E4" s="121" t="s">
        <v>309</v>
      </c>
      <c r="F4" s="2"/>
    </row>
    <row r="5" spans="1:6" ht="9.75" customHeight="1" x14ac:dyDescent="0.25">
      <c r="A5" s="110"/>
      <c r="B5" s="113"/>
      <c r="C5" s="116"/>
      <c r="D5" s="119"/>
      <c r="E5" s="122"/>
      <c r="F5" s="2"/>
    </row>
    <row r="6" spans="1:6" ht="21.75" customHeight="1" thickBot="1" x14ac:dyDescent="0.3">
      <c r="A6" s="110"/>
      <c r="B6" s="113"/>
      <c r="C6" s="116"/>
      <c r="D6" s="119"/>
      <c r="E6" s="122"/>
      <c r="F6" s="2"/>
    </row>
    <row r="7" spans="1:6" ht="11.25" hidden="1" customHeight="1" x14ac:dyDescent="0.25">
      <c r="A7" s="110"/>
      <c r="B7" s="113"/>
      <c r="C7" s="116"/>
      <c r="D7" s="119"/>
      <c r="E7" s="122"/>
      <c r="F7" s="2"/>
    </row>
    <row r="8" spans="1:6" ht="10.5" hidden="1" customHeight="1" x14ac:dyDescent="0.25">
      <c r="A8" s="110"/>
      <c r="B8" s="113"/>
      <c r="C8" s="116"/>
      <c r="D8" s="119"/>
      <c r="E8" s="122"/>
      <c r="F8" s="2"/>
    </row>
    <row r="9" spans="1:6" ht="9" hidden="1" customHeight="1" x14ac:dyDescent="0.25">
      <c r="A9" s="111"/>
      <c r="B9" s="114"/>
      <c r="C9" s="117"/>
      <c r="D9" s="120"/>
      <c r="E9" s="123"/>
      <c r="F9" s="2"/>
    </row>
    <row r="10" spans="1:6" ht="12.95" customHeight="1" thickBot="1" x14ac:dyDescent="0.3">
      <c r="A10" s="46">
        <v>1</v>
      </c>
      <c r="B10" s="47">
        <v>2</v>
      </c>
      <c r="C10" s="48" t="s">
        <v>301</v>
      </c>
      <c r="D10" s="48" t="s">
        <v>4</v>
      </c>
      <c r="E10" s="49" t="s">
        <v>5</v>
      </c>
      <c r="F10" s="2"/>
    </row>
    <row r="11" spans="1:6" ht="15" customHeight="1" x14ac:dyDescent="0.25">
      <c r="A11" s="79" t="s">
        <v>122</v>
      </c>
      <c r="B11" s="43" t="s">
        <v>123</v>
      </c>
      <c r="C11" s="44">
        <v>4184788.04</v>
      </c>
      <c r="D11" s="44">
        <v>1923372.74</v>
      </c>
      <c r="E11" s="45">
        <f>D11/C11*100</f>
        <v>45.961055174493374</v>
      </c>
      <c r="F11" s="2"/>
    </row>
    <row r="12" spans="1:6" ht="15" customHeight="1" x14ac:dyDescent="0.25">
      <c r="A12" s="80" t="s">
        <v>9</v>
      </c>
      <c r="B12" s="31"/>
      <c r="C12" s="32"/>
      <c r="D12" s="31"/>
      <c r="E12" s="38"/>
      <c r="F12" s="2"/>
    </row>
    <row r="13" spans="1:6" x14ac:dyDescent="0.25">
      <c r="A13" s="81" t="s">
        <v>124</v>
      </c>
      <c r="B13" s="33" t="s">
        <v>125</v>
      </c>
      <c r="C13" s="34">
        <v>413700</v>
      </c>
      <c r="D13" s="34">
        <v>260555.14</v>
      </c>
      <c r="E13" s="37">
        <f>D13/C13*100</f>
        <v>62.981663040850869</v>
      </c>
      <c r="F13" s="2"/>
    </row>
    <row r="14" spans="1:6" ht="36" x14ac:dyDescent="0.25">
      <c r="A14" s="81" t="s">
        <v>126</v>
      </c>
      <c r="B14" s="33" t="s">
        <v>127</v>
      </c>
      <c r="C14" s="34">
        <v>413700</v>
      </c>
      <c r="D14" s="34">
        <v>260555.14</v>
      </c>
      <c r="E14" s="37">
        <f t="shared" ref="E14:E70" si="0">D14/C14*100</f>
        <v>62.981663040850869</v>
      </c>
      <c r="F14" s="2"/>
    </row>
    <row r="15" spans="1:6" x14ac:dyDescent="0.25">
      <c r="A15" s="81" t="s">
        <v>128</v>
      </c>
      <c r="B15" s="33" t="s">
        <v>129</v>
      </c>
      <c r="C15" s="34">
        <v>413700</v>
      </c>
      <c r="D15" s="34">
        <v>260555.14</v>
      </c>
      <c r="E15" s="37">
        <f t="shared" si="0"/>
        <v>62.981663040850869</v>
      </c>
      <c r="F15" s="2"/>
    </row>
    <row r="16" spans="1:6" x14ac:dyDescent="0.25">
      <c r="A16" s="81" t="s">
        <v>130</v>
      </c>
      <c r="B16" s="33" t="s">
        <v>131</v>
      </c>
      <c r="C16" s="34">
        <v>317700</v>
      </c>
      <c r="D16" s="34">
        <v>206042.74</v>
      </c>
      <c r="E16" s="37">
        <f t="shared" si="0"/>
        <v>64.854497954044703</v>
      </c>
      <c r="F16" s="2"/>
    </row>
    <row r="17" spans="1:6" ht="26.25" customHeight="1" x14ac:dyDescent="0.25">
      <c r="A17" s="81" t="s">
        <v>132</v>
      </c>
      <c r="B17" s="33" t="s">
        <v>133</v>
      </c>
      <c r="C17" s="34">
        <v>96000</v>
      </c>
      <c r="D17" s="34">
        <v>54512.4</v>
      </c>
      <c r="E17" s="37">
        <f t="shared" si="0"/>
        <v>56.783749999999998</v>
      </c>
      <c r="F17" s="2"/>
    </row>
    <row r="18" spans="1:6" ht="13.5" customHeight="1" x14ac:dyDescent="0.25">
      <c r="A18" s="81" t="s">
        <v>134</v>
      </c>
      <c r="B18" s="33" t="s">
        <v>135</v>
      </c>
      <c r="C18" s="34">
        <v>734399.72</v>
      </c>
      <c r="D18" s="34">
        <v>359920.92</v>
      </c>
      <c r="E18" s="37">
        <f t="shared" si="0"/>
        <v>49.008858554575703</v>
      </c>
      <c r="F18" s="2"/>
    </row>
    <row r="19" spans="1:6" ht="36" x14ac:dyDescent="0.25">
      <c r="A19" s="81" t="s">
        <v>126</v>
      </c>
      <c r="B19" s="33" t="s">
        <v>136</v>
      </c>
      <c r="C19" s="34">
        <v>734399.72</v>
      </c>
      <c r="D19" s="34">
        <v>359920.92</v>
      </c>
      <c r="E19" s="37">
        <f t="shared" si="0"/>
        <v>49.008858554575703</v>
      </c>
      <c r="F19" s="2"/>
    </row>
    <row r="20" spans="1:6" x14ac:dyDescent="0.25">
      <c r="A20" s="81" t="s">
        <v>128</v>
      </c>
      <c r="B20" s="33" t="s">
        <v>137</v>
      </c>
      <c r="C20" s="34">
        <v>734399.72</v>
      </c>
      <c r="D20" s="34">
        <v>359920.92</v>
      </c>
      <c r="E20" s="37">
        <f t="shared" si="0"/>
        <v>49.008858554575703</v>
      </c>
      <c r="F20" s="2"/>
    </row>
    <row r="21" spans="1:6" x14ac:dyDescent="0.25">
      <c r="A21" s="81" t="s">
        <v>130</v>
      </c>
      <c r="B21" s="33" t="s">
        <v>138</v>
      </c>
      <c r="C21" s="34">
        <v>564060</v>
      </c>
      <c r="D21" s="34">
        <v>282606.71000000002</v>
      </c>
      <c r="E21" s="37">
        <f t="shared" si="0"/>
        <v>50.102242669219585</v>
      </c>
      <c r="F21" s="2"/>
    </row>
    <row r="22" spans="1:6" ht="27" customHeight="1" x14ac:dyDescent="0.25">
      <c r="A22" s="81" t="s">
        <v>132</v>
      </c>
      <c r="B22" s="33" t="s">
        <v>139</v>
      </c>
      <c r="C22" s="34">
        <v>170339.72</v>
      </c>
      <c r="D22" s="34">
        <v>77314.210000000006</v>
      </c>
      <c r="E22" s="37">
        <f t="shared" si="0"/>
        <v>45.388245325282917</v>
      </c>
      <c r="F22" s="2"/>
    </row>
    <row r="23" spans="1:6" x14ac:dyDescent="0.25">
      <c r="A23" s="81" t="s">
        <v>140</v>
      </c>
      <c r="B23" s="33" t="s">
        <v>141</v>
      </c>
      <c r="C23" s="34">
        <v>299075.03999999998</v>
      </c>
      <c r="D23" s="34">
        <v>38691.56</v>
      </c>
      <c r="E23" s="37">
        <f t="shared" si="0"/>
        <v>12.937074254006619</v>
      </c>
      <c r="F23" s="2"/>
    </row>
    <row r="24" spans="1:6" ht="24" x14ac:dyDescent="0.25">
      <c r="A24" s="81" t="s">
        <v>142</v>
      </c>
      <c r="B24" s="33" t="s">
        <v>143</v>
      </c>
      <c r="C24" s="34">
        <v>293474.76</v>
      </c>
      <c r="D24" s="34">
        <v>37133.279999999999</v>
      </c>
      <c r="E24" s="37">
        <f t="shared" si="0"/>
        <v>12.652972269233647</v>
      </c>
      <c r="F24" s="2"/>
    </row>
    <row r="25" spans="1:6" ht="24" x14ac:dyDescent="0.25">
      <c r="A25" s="81" t="s">
        <v>144</v>
      </c>
      <c r="B25" s="33" t="s">
        <v>145</v>
      </c>
      <c r="C25" s="34">
        <v>293474.76</v>
      </c>
      <c r="D25" s="34">
        <v>37133.279999999999</v>
      </c>
      <c r="E25" s="37">
        <f t="shared" si="0"/>
        <v>12.652972269233647</v>
      </c>
      <c r="F25" s="2"/>
    </row>
    <row r="26" spans="1:6" x14ac:dyDescent="0.25">
      <c r="A26" s="81" t="s">
        <v>146</v>
      </c>
      <c r="B26" s="33" t="s">
        <v>147</v>
      </c>
      <c r="C26" s="34">
        <v>293474.76</v>
      </c>
      <c r="D26" s="34">
        <v>37133.279999999999</v>
      </c>
      <c r="E26" s="37">
        <f t="shared" si="0"/>
        <v>12.652972269233647</v>
      </c>
      <c r="F26" s="2"/>
    </row>
    <row r="27" spans="1:6" x14ac:dyDescent="0.25">
      <c r="A27" s="81" t="s">
        <v>148</v>
      </c>
      <c r="B27" s="33" t="s">
        <v>149</v>
      </c>
      <c r="C27" s="34">
        <v>5600.28</v>
      </c>
      <c r="D27" s="34">
        <v>1558.28</v>
      </c>
      <c r="E27" s="37">
        <f t="shared" si="0"/>
        <v>27.825037319562597</v>
      </c>
      <c r="F27" s="2"/>
    </row>
    <row r="28" spans="1:6" x14ac:dyDescent="0.25">
      <c r="A28" s="81" t="s">
        <v>150</v>
      </c>
      <c r="B28" s="33" t="s">
        <v>151</v>
      </c>
      <c r="C28" s="34">
        <v>5600.28</v>
      </c>
      <c r="D28" s="34">
        <v>1558.28</v>
      </c>
      <c r="E28" s="37">
        <f t="shared" si="0"/>
        <v>27.825037319562597</v>
      </c>
      <c r="F28" s="2"/>
    </row>
    <row r="29" spans="1:6" x14ac:dyDescent="0.25">
      <c r="A29" s="81" t="s">
        <v>152</v>
      </c>
      <c r="B29" s="33" t="s">
        <v>153</v>
      </c>
      <c r="C29" s="34">
        <v>1800</v>
      </c>
      <c r="D29" s="34" t="s">
        <v>8</v>
      </c>
      <c r="E29" s="37">
        <v>0</v>
      </c>
      <c r="F29" s="2"/>
    </row>
    <row r="30" spans="1:6" x14ac:dyDescent="0.25">
      <c r="A30" s="81" t="s">
        <v>154</v>
      </c>
      <c r="B30" s="33" t="s">
        <v>155</v>
      </c>
      <c r="C30" s="34">
        <v>2800</v>
      </c>
      <c r="D30" s="34">
        <v>1558</v>
      </c>
      <c r="E30" s="37">
        <f t="shared" si="0"/>
        <v>55.642857142857139</v>
      </c>
      <c r="F30" s="2"/>
    </row>
    <row r="31" spans="1:6" x14ac:dyDescent="0.25">
      <c r="A31" s="81" t="s">
        <v>156</v>
      </c>
      <c r="B31" s="33" t="s">
        <v>157</v>
      </c>
      <c r="C31" s="34">
        <v>1000.28</v>
      </c>
      <c r="D31" s="34">
        <v>0.28000000000000003</v>
      </c>
      <c r="E31" s="37">
        <f t="shared" si="0"/>
        <v>2.7992162194585519E-2</v>
      </c>
      <c r="F31" s="2"/>
    </row>
    <row r="32" spans="1:6" ht="48" x14ac:dyDescent="0.25">
      <c r="A32" s="81" t="s">
        <v>158</v>
      </c>
      <c r="B32" s="33" t="s">
        <v>159</v>
      </c>
      <c r="C32" s="34">
        <v>16100</v>
      </c>
      <c r="D32" s="72" t="s">
        <v>8</v>
      </c>
      <c r="E32" s="37">
        <v>0</v>
      </c>
      <c r="F32" s="2"/>
    </row>
    <row r="33" spans="1:6" x14ac:dyDescent="0.25">
      <c r="A33" s="81" t="s">
        <v>160</v>
      </c>
      <c r="B33" s="33" t="s">
        <v>161</v>
      </c>
      <c r="C33" s="34">
        <v>16100</v>
      </c>
      <c r="D33" s="72" t="s">
        <v>8</v>
      </c>
      <c r="E33" s="37">
        <v>0</v>
      </c>
      <c r="F33" s="2"/>
    </row>
    <row r="34" spans="1:6" x14ac:dyDescent="0.25">
      <c r="A34" s="81" t="s">
        <v>110</v>
      </c>
      <c r="B34" s="33" t="s">
        <v>162</v>
      </c>
      <c r="C34" s="34">
        <v>16100</v>
      </c>
      <c r="D34" s="72" t="s">
        <v>8</v>
      </c>
      <c r="E34" s="37">
        <v>0</v>
      </c>
      <c r="F34" s="2"/>
    </row>
    <row r="35" spans="1:6" ht="60" x14ac:dyDescent="0.25">
      <c r="A35" s="81" t="s">
        <v>163</v>
      </c>
      <c r="B35" s="33" t="s">
        <v>164</v>
      </c>
      <c r="C35" s="34">
        <v>900</v>
      </c>
      <c r="D35" s="34">
        <v>900</v>
      </c>
      <c r="E35" s="37">
        <f t="shared" si="0"/>
        <v>100</v>
      </c>
      <c r="F35" s="2"/>
    </row>
    <row r="36" spans="1:6" ht="24" x14ac:dyDescent="0.25">
      <c r="A36" s="81" t="s">
        <v>142</v>
      </c>
      <c r="B36" s="33" t="s">
        <v>165</v>
      </c>
      <c r="C36" s="34">
        <v>900</v>
      </c>
      <c r="D36" s="34">
        <v>900</v>
      </c>
      <c r="E36" s="37">
        <f t="shared" si="0"/>
        <v>100</v>
      </c>
      <c r="F36" s="2"/>
    </row>
    <row r="37" spans="1:6" ht="24" x14ac:dyDescent="0.25">
      <c r="A37" s="81" t="s">
        <v>144</v>
      </c>
      <c r="B37" s="33" t="s">
        <v>166</v>
      </c>
      <c r="C37" s="34">
        <v>900</v>
      </c>
      <c r="D37" s="34">
        <v>900</v>
      </c>
      <c r="E37" s="37">
        <f t="shared" si="0"/>
        <v>100</v>
      </c>
      <c r="F37" s="2"/>
    </row>
    <row r="38" spans="1:6" x14ac:dyDescent="0.25">
      <c r="A38" s="81" t="s">
        <v>146</v>
      </c>
      <c r="B38" s="33" t="s">
        <v>167</v>
      </c>
      <c r="C38" s="34">
        <v>900</v>
      </c>
      <c r="D38" s="34">
        <v>900</v>
      </c>
      <c r="E38" s="37">
        <f t="shared" si="0"/>
        <v>100</v>
      </c>
      <c r="F38" s="2"/>
    </row>
    <row r="39" spans="1:6" x14ac:dyDescent="0.25">
      <c r="A39" s="81" t="s">
        <v>168</v>
      </c>
      <c r="B39" s="33" t="s">
        <v>169</v>
      </c>
      <c r="C39" s="34">
        <v>4000</v>
      </c>
      <c r="D39" s="72" t="s">
        <v>8</v>
      </c>
      <c r="E39" s="37">
        <v>0</v>
      </c>
      <c r="F39" s="2"/>
    </row>
    <row r="40" spans="1:6" x14ac:dyDescent="0.25">
      <c r="A40" s="81" t="s">
        <v>148</v>
      </c>
      <c r="B40" s="33" t="s">
        <v>170</v>
      </c>
      <c r="C40" s="34">
        <v>4000</v>
      </c>
      <c r="D40" s="72" t="s">
        <v>8</v>
      </c>
      <c r="E40" s="37">
        <v>0</v>
      </c>
      <c r="F40" s="2"/>
    </row>
    <row r="41" spans="1:6" x14ac:dyDescent="0.25">
      <c r="A41" s="81" t="s">
        <v>171</v>
      </c>
      <c r="B41" s="33" t="s">
        <v>172</v>
      </c>
      <c r="C41" s="34">
        <v>4000</v>
      </c>
      <c r="D41" s="72" t="s">
        <v>8</v>
      </c>
      <c r="E41" s="37">
        <v>0</v>
      </c>
      <c r="F41" s="2"/>
    </row>
    <row r="42" spans="1:6" x14ac:dyDescent="0.25">
      <c r="A42" s="81" t="s">
        <v>173</v>
      </c>
      <c r="B42" s="33" t="s">
        <v>174</v>
      </c>
      <c r="C42" s="34">
        <v>25000</v>
      </c>
      <c r="D42" s="34">
        <v>2000</v>
      </c>
      <c r="E42" s="37">
        <f t="shared" si="0"/>
        <v>8</v>
      </c>
      <c r="F42" s="2"/>
    </row>
    <row r="43" spans="1:6" ht="24" x14ac:dyDescent="0.25">
      <c r="A43" s="81" t="s">
        <v>142</v>
      </c>
      <c r="B43" s="33" t="s">
        <v>175</v>
      </c>
      <c r="C43" s="34">
        <v>25000</v>
      </c>
      <c r="D43" s="34">
        <v>2000</v>
      </c>
      <c r="E43" s="37">
        <f t="shared" si="0"/>
        <v>8</v>
      </c>
      <c r="F43" s="2"/>
    </row>
    <row r="44" spans="1:6" ht="24" x14ac:dyDescent="0.25">
      <c r="A44" s="81" t="s">
        <v>144</v>
      </c>
      <c r="B44" s="33" t="s">
        <v>176</v>
      </c>
      <c r="C44" s="34">
        <v>25000</v>
      </c>
      <c r="D44" s="34">
        <v>2000</v>
      </c>
      <c r="E44" s="37">
        <f t="shared" si="0"/>
        <v>8</v>
      </c>
      <c r="F44" s="2"/>
    </row>
    <row r="45" spans="1:6" x14ac:dyDescent="0.25">
      <c r="A45" s="81" t="s">
        <v>146</v>
      </c>
      <c r="B45" s="33" t="s">
        <v>177</v>
      </c>
      <c r="C45" s="34">
        <v>25000</v>
      </c>
      <c r="D45" s="34">
        <v>2000</v>
      </c>
      <c r="E45" s="37">
        <f t="shared" si="0"/>
        <v>8</v>
      </c>
      <c r="F45" s="2"/>
    </row>
    <row r="46" spans="1:6" ht="24" customHeight="1" x14ac:dyDescent="0.25">
      <c r="A46" s="81" t="s">
        <v>178</v>
      </c>
      <c r="B46" s="33" t="s">
        <v>179</v>
      </c>
      <c r="C46" s="34">
        <v>10000</v>
      </c>
      <c r="D46" s="34">
        <v>4000</v>
      </c>
      <c r="E46" s="37">
        <f t="shared" si="0"/>
        <v>40</v>
      </c>
      <c r="F46" s="2"/>
    </row>
    <row r="47" spans="1:6" ht="24" x14ac:dyDescent="0.25">
      <c r="A47" s="81" t="s">
        <v>142</v>
      </c>
      <c r="B47" s="33" t="s">
        <v>180</v>
      </c>
      <c r="C47" s="34">
        <v>10000</v>
      </c>
      <c r="D47" s="34">
        <v>4000</v>
      </c>
      <c r="E47" s="37">
        <f t="shared" si="0"/>
        <v>40</v>
      </c>
      <c r="F47" s="2"/>
    </row>
    <row r="48" spans="1:6" ht="24" x14ac:dyDescent="0.25">
      <c r="A48" s="81" t="s">
        <v>144</v>
      </c>
      <c r="B48" s="33" t="s">
        <v>181</v>
      </c>
      <c r="C48" s="34">
        <v>10000</v>
      </c>
      <c r="D48" s="34">
        <v>4000</v>
      </c>
      <c r="E48" s="37">
        <f t="shared" si="0"/>
        <v>40</v>
      </c>
      <c r="F48" s="2"/>
    </row>
    <row r="49" spans="1:6" x14ac:dyDescent="0.25">
      <c r="A49" s="81" t="s">
        <v>146</v>
      </c>
      <c r="B49" s="33" t="s">
        <v>182</v>
      </c>
      <c r="C49" s="34">
        <v>10000</v>
      </c>
      <c r="D49" s="34">
        <v>4000</v>
      </c>
      <c r="E49" s="37">
        <f t="shared" si="0"/>
        <v>40</v>
      </c>
      <c r="F49" s="2"/>
    </row>
    <row r="50" spans="1:6" ht="15.75" customHeight="1" x14ac:dyDescent="0.25">
      <c r="A50" s="81" t="s">
        <v>183</v>
      </c>
      <c r="B50" s="33" t="s">
        <v>184</v>
      </c>
      <c r="C50" s="34">
        <v>109300</v>
      </c>
      <c r="D50" s="34">
        <v>45448.9</v>
      </c>
      <c r="E50" s="37">
        <f t="shared" si="0"/>
        <v>41.581793229643182</v>
      </c>
      <c r="F50" s="2"/>
    </row>
    <row r="51" spans="1:6" ht="38.25" customHeight="1" x14ac:dyDescent="0.25">
      <c r="A51" s="81" t="s">
        <v>126</v>
      </c>
      <c r="B51" s="33" t="s">
        <v>185</v>
      </c>
      <c r="C51" s="34">
        <v>109300</v>
      </c>
      <c r="D51" s="34">
        <v>45448.9</v>
      </c>
      <c r="E51" s="37">
        <f t="shared" si="0"/>
        <v>41.581793229643182</v>
      </c>
      <c r="F51" s="2"/>
    </row>
    <row r="52" spans="1:6" x14ac:dyDescent="0.25">
      <c r="A52" s="81" t="s">
        <v>128</v>
      </c>
      <c r="B52" s="33" t="s">
        <v>186</v>
      </c>
      <c r="C52" s="34">
        <v>109300</v>
      </c>
      <c r="D52" s="34">
        <v>45448.9</v>
      </c>
      <c r="E52" s="37">
        <f t="shared" si="0"/>
        <v>41.581793229643182</v>
      </c>
      <c r="F52" s="2"/>
    </row>
    <row r="53" spans="1:6" x14ac:dyDescent="0.25">
      <c r="A53" s="81" t="s">
        <v>130</v>
      </c>
      <c r="B53" s="33" t="s">
        <v>187</v>
      </c>
      <c r="C53" s="34">
        <v>83950</v>
      </c>
      <c r="D53" s="34">
        <v>34907</v>
      </c>
      <c r="E53" s="37">
        <f t="shared" si="0"/>
        <v>41.580702799285291</v>
      </c>
      <c r="F53" s="2"/>
    </row>
    <row r="54" spans="1:6" ht="25.5" customHeight="1" x14ac:dyDescent="0.25">
      <c r="A54" s="81" t="s">
        <v>132</v>
      </c>
      <c r="B54" s="33" t="s">
        <v>188</v>
      </c>
      <c r="C54" s="34">
        <v>25350</v>
      </c>
      <c r="D54" s="34">
        <v>10541.9</v>
      </c>
      <c r="E54" s="37">
        <f t="shared" si="0"/>
        <v>41.585404339250495</v>
      </c>
      <c r="F54" s="2"/>
    </row>
    <row r="55" spans="1:6" x14ac:dyDescent="0.25">
      <c r="A55" s="81" t="s">
        <v>168</v>
      </c>
      <c r="B55" s="33" t="s">
        <v>189</v>
      </c>
      <c r="C55" s="34">
        <v>1000</v>
      </c>
      <c r="D55" s="34">
        <v>1000</v>
      </c>
      <c r="E55" s="37">
        <f t="shared" si="0"/>
        <v>100</v>
      </c>
      <c r="F55" s="2"/>
    </row>
    <row r="56" spans="1:6" ht="24" x14ac:dyDescent="0.25">
      <c r="A56" s="81" t="s">
        <v>142</v>
      </c>
      <c r="B56" s="33" t="s">
        <v>190</v>
      </c>
      <c r="C56" s="34">
        <v>1000</v>
      </c>
      <c r="D56" s="34">
        <v>1000</v>
      </c>
      <c r="E56" s="37">
        <f t="shared" si="0"/>
        <v>100</v>
      </c>
      <c r="F56" s="2"/>
    </row>
    <row r="57" spans="1:6" ht="24" x14ac:dyDescent="0.25">
      <c r="A57" s="81" t="s">
        <v>144</v>
      </c>
      <c r="B57" s="33" t="s">
        <v>191</v>
      </c>
      <c r="C57" s="34">
        <v>1000</v>
      </c>
      <c r="D57" s="34">
        <v>1000</v>
      </c>
      <c r="E57" s="37">
        <f t="shared" si="0"/>
        <v>100</v>
      </c>
      <c r="F57" s="2"/>
    </row>
    <row r="58" spans="1:6" x14ac:dyDescent="0.25">
      <c r="A58" s="81" t="s">
        <v>146</v>
      </c>
      <c r="B58" s="33" t="s">
        <v>192</v>
      </c>
      <c r="C58" s="34">
        <v>1000</v>
      </c>
      <c r="D58" s="34">
        <v>1000</v>
      </c>
      <c r="E58" s="37">
        <f t="shared" si="0"/>
        <v>100</v>
      </c>
      <c r="F58" s="2"/>
    </row>
    <row r="59" spans="1:6" x14ac:dyDescent="0.25">
      <c r="A59" s="81" t="s">
        <v>193</v>
      </c>
      <c r="B59" s="33" t="s">
        <v>194</v>
      </c>
      <c r="C59" s="34">
        <v>15000</v>
      </c>
      <c r="D59" s="72" t="s">
        <v>8</v>
      </c>
      <c r="E59" s="37">
        <v>0</v>
      </c>
      <c r="F59" s="2"/>
    </row>
    <row r="60" spans="1:6" ht="24" x14ac:dyDescent="0.25">
      <c r="A60" s="81" t="s">
        <v>142</v>
      </c>
      <c r="B60" s="33" t="s">
        <v>195</v>
      </c>
      <c r="C60" s="34">
        <v>15000</v>
      </c>
      <c r="D60" s="72" t="s">
        <v>8</v>
      </c>
      <c r="E60" s="37">
        <v>0</v>
      </c>
      <c r="F60" s="2"/>
    </row>
    <row r="61" spans="1:6" ht="24" x14ac:dyDescent="0.25">
      <c r="A61" s="81" t="s">
        <v>144</v>
      </c>
      <c r="B61" s="33" t="s">
        <v>196</v>
      </c>
      <c r="C61" s="34">
        <v>15000</v>
      </c>
      <c r="D61" s="72" t="s">
        <v>8</v>
      </c>
      <c r="E61" s="37">
        <v>0</v>
      </c>
      <c r="F61" s="2"/>
    </row>
    <row r="62" spans="1:6" x14ac:dyDescent="0.25">
      <c r="A62" s="81" t="s">
        <v>146</v>
      </c>
      <c r="B62" s="33" t="s">
        <v>197</v>
      </c>
      <c r="C62" s="34">
        <v>15000</v>
      </c>
      <c r="D62" s="72" t="s">
        <v>8</v>
      </c>
      <c r="E62" s="37">
        <v>0</v>
      </c>
      <c r="F62" s="2"/>
    </row>
    <row r="63" spans="1:6" ht="24" x14ac:dyDescent="0.25">
      <c r="A63" s="81" t="s">
        <v>198</v>
      </c>
      <c r="B63" s="33" t="s">
        <v>199</v>
      </c>
      <c r="C63" s="34">
        <v>37237</v>
      </c>
      <c r="D63" s="34">
        <v>37237</v>
      </c>
      <c r="E63" s="37">
        <f t="shared" si="0"/>
        <v>100</v>
      </c>
      <c r="F63" s="2"/>
    </row>
    <row r="64" spans="1:6" ht="24" x14ac:dyDescent="0.25">
      <c r="A64" s="81" t="s">
        <v>142</v>
      </c>
      <c r="B64" s="33" t="s">
        <v>200</v>
      </c>
      <c r="C64" s="34">
        <v>37237</v>
      </c>
      <c r="D64" s="34">
        <v>37237</v>
      </c>
      <c r="E64" s="37">
        <f t="shared" si="0"/>
        <v>100</v>
      </c>
      <c r="F64" s="2"/>
    </row>
    <row r="65" spans="1:6" ht="24" x14ac:dyDescent="0.25">
      <c r="A65" s="81" t="s">
        <v>144</v>
      </c>
      <c r="B65" s="33" t="s">
        <v>201</v>
      </c>
      <c r="C65" s="34">
        <v>37237</v>
      </c>
      <c r="D65" s="34">
        <v>37237</v>
      </c>
      <c r="E65" s="37">
        <f t="shared" si="0"/>
        <v>100</v>
      </c>
      <c r="F65" s="2"/>
    </row>
    <row r="66" spans="1:6" x14ac:dyDescent="0.25">
      <c r="A66" s="81" t="s">
        <v>146</v>
      </c>
      <c r="B66" s="33" t="s">
        <v>202</v>
      </c>
      <c r="C66" s="34">
        <v>37237</v>
      </c>
      <c r="D66" s="34">
        <v>37237</v>
      </c>
      <c r="E66" s="37">
        <f t="shared" si="0"/>
        <v>100</v>
      </c>
      <c r="F66" s="2"/>
    </row>
    <row r="67" spans="1:6" ht="86.25" customHeight="1" x14ac:dyDescent="0.25">
      <c r="A67" s="81" t="s">
        <v>203</v>
      </c>
      <c r="B67" s="33" t="s">
        <v>204</v>
      </c>
      <c r="C67" s="34">
        <v>542696.82999999996</v>
      </c>
      <c r="D67" s="34">
        <v>54000</v>
      </c>
      <c r="E67" s="37">
        <f t="shared" si="0"/>
        <v>9.9503068775986776</v>
      </c>
      <c r="F67" s="2"/>
    </row>
    <row r="68" spans="1:6" ht="24" x14ac:dyDescent="0.25">
      <c r="A68" s="81" t="s">
        <v>142</v>
      </c>
      <c r="B68" s="33" t="s">
        <v>205</v>
      </c>
      <c r="C68" s="34">
        <v>542696.82999999996</v>
      </c>
      <c r="D68" s="34">
        <v>54000</v>
      </c>
      <c r="E68" s="37">
        <f t="shared" si="0"/>
        <v>9.9503068775986776</v>
      </c>
      <c r="F68" s="2"/>
    </row>
    <row r="69" spans="1:6" ht="24" x14ac:dyDescent="0.25">
      <c r="A69" s="81" t="s">
        <v>144</v>
      </c>
      <c r="B69" s="33" t="s">
        <v>206</v>
      </c>
      <c r="C69" s="34">
        <v>542696.82999999996</v>
      </c>
      <c r="D69" s="34">
        <v>54000</v>
      </c>
      <c r="E69" s="37">
        <f t="shared" si="0"/>
        <v>9.9503068775986776</v>
      </c>
      <c r="F69" s="2"/>
    </row>
    <row r="70" spans="1:6" x14ac:dyDescent="0.25">
      <c r="A70" s="81" t="s">
        <v>146</v>
      </c>
      <c r="B70" s="33" t="s">
        <v>207</v>
      </c>
      <c r="C70" s="34">
        <v>542696.82999999996</v>
      </c>
      <c r="D70" s="34">
        <v>54000</v>
      </c>
      <c r="E70" s="37">
        <f t="shared" si="0"/>
        <v>9.9503068775986776</v>
      </c>
      <c r="F70" s="2"/>
    </row>
    <row r="71" spans="1:6" x14ac:dyDescent="0.25">
      <c r="A71" s="81"/>
      <c r="B71" s="33" t="s">
        <v>208</v>
      </c>
      <c r="C71" s="34">
        <v>592800</v>
      </c>
      <c r="D71" s="72" t="s">
        <v>8</v>
      </c>
      <c r="E71" s="37">
        <v>0</v>
      </c>
      <c r="F71" s="2"/>
    </row>
    <row r="72" spans="1:6" ht="24" x14ac:dyDescent="0.25">
      <c r="A72" s="81" t="s">
        <v>142</v>
      </c>
      <c r="B72" s="33" t="s">
        <v>209</v>
      </c>
      <c r="C72" s="34">
        <v>592800</v>
      </c>
      <c r="D72" s="72" t="s">
        <v>8</v>
      </c>
      <c r="E72" s="37">
        <v>0</v>
      </c>
      <c r="F72" s="2"/>
    </row>
    <row r="73" spans="1:6" ht="24" x14ac:dyDescent="0.25">
      <c r="A73" s="81" t="s">
        <v>144</v>
      </c>
      <c r="B73" s="33" t="s">
        <v>210</v>
      </c>
      <c r="C73" s="34">
        <v>592800</v>
      </c>
      <c r="D73" s="72" t="s">
        <v>8</v>
      </c>
      <c r="E73" s="37">
        <v>0</v>
      </c>
      <c r="F73" s="2"/>
    </row>
    <row r="74" spans="1:6" x14ac:dyDescent="0.25">
      <c r="A74" s="81" t="s">
        <v>146</v>
      </c>
      <c r="B74" s="33" t="s">
        <v>211</v>
      </c>
      <c r="C74" s="34">
        <v>592800</v>
      </c>
      <c r="D74" s="72" t="s">
        <v>8</v>
      </c>
      <c r="E74" s="37">
        <v>0</v>
      </c>
      <c r="F74" s="2"/>
    </row>
    <row r="75" spans="1:6" ht="409.5" x14ac:dyDescent="0.25">
      <c r="A75" s="81" t="s">
        <v>212</v>
      </c>
      <c r="B75" s="33" t="s">
        <v>213</v>
      </c>
      <c r="C75" s="34">
        <v>1300</v>
      </c>
      <c r="D75" s="72" t="s">
        <v>8</v>
      </c>
      <c r="E75" s="37">
        <v>0</v>
      </c>
      <c r="F75" s="2"/>
    </row>
    <row r="76" spans="1:6" ht="24" x14ac:dyDescent="0.25">
      <c r="A76" s="81" t="s">
        <v>142</v>
      </c>
      <c r="B76" s="33" t="s">
        <v>214</v>
      </c>
      <c r="C76" s="34">
        <v>1300</v>
      </c>
      <c r="D76" s="72" t="s">
        <v>8</v>
      </c>
      <c r="E76" s="37">
        <v>0</v>
      </c>
      <c r="F76" s="2"/>
    </row>
    <row r="77" spans="1:6" ht="24" x14ac:dyDescent="0.25">
      <c r="A77" s="81" t="s">
        <v>144</v>
      </c>
      <c r="B77" s="33" t="s">
        <v>215</v>
      </c>
      <c r="C77" s="34">
        <v>1300</v>
      </c>
      <c r="D77" s="72" t="s">
        <v>8</v>
      </c>
      <c r="E77" s="37">
        <v>0</v>
      </c>
      <c r="F77" s="2"/>
    </row>
    <row r="78" spans="1:6" ht="36" x14ac:dyDescent="0.25">
      <c r="A78" s="81" t="s">
        <v>216</v>
      </c>
      <c r="B78" s="33" t="s">
        <v>217</v>
      </c>
      <c r="C78" s="34">
        <v>1300</v>
      </c>
      <c r="D78" s="72" t="s">
        <v>8</v>
      </c>
      <c r="E78" s="37">
        <v>0</v>
      </c>
      <c r="F78" s="2"/>
    </row>
    <row r="79" spans="1:6" ht="24" x14ac:dyDescent="0.25">
      <c r="A79" s="81" t="s">
        <v>218</v>
      </c>
      <c r="B79" s="33" t="s">
        <v>219</v>
      </c>
      <c r="C79" s="34">
        <v>24000</v>
      </c>
      <c r="D79" s="34">
        <v>24000</v>
      </c>
      <c r="E79" s="37">
        <f t="shared" ref="E79:E111" si="1">D79/C79*100</f>
        <v>100</v>
      </c>
      <c r="F79" s="2"/>
    </row>
    <row r="80" spans="1:6" ht="24" x14ac:dyDescent="0.25">
      <c r="A80" s="81" t="s">
        <v>142</v>
      </c>
      <c r="B80" s="33" t="s">
        <v>220</v>
      </c>
      <c r="C80" s="34">
        <v>24000</v>
      </c>
      <c r="D80" s="34">
        <v>24000</v>
      </c>
      <c r="E80" s="37">
        <f t="shared" si="1"/>
        <v>100</v>
      </c>
      <c r="F80" s="2"/>
    </row>
    <row r="81" spans="1:6" ht="24" x14ac:dyDescent="0.25">
      <c r="A81" s="81" t="s">
        <v>144</v>
      </c>
      <c r="B81" s="33" t="s">
        <v>221</v>
      </c>
      <c r="C81" s="34">
        <v>24000</v>
      </c>
      <c r="D81" s="34">
        <v>24000</v>
      </c>
      <c r="E81" s="37">
        <f t="shared" si="1"/>
        <v>100</v>
      </c>
      <c r="F81" s="2"/>
    </row>
    <row r="82" spans="1:6" x14ac:dyDescent="0.25">
      <c r="A82" s="81" t="s">
        <v>146</v>
      </c>
      <c r="B82" s="33" t="s">
        <v>222</v>
      </c>
      <c r="C82" s="34">
        <v>24000</v>
      </c>
      <c r="D82" s="34">
        <v>24000</v>
      </c>
      <c r="E82" s="37">
        <f t="shared" si="1"/>
        <v>100</v>
      </c>
      <c r="F82" s="2"/>
    </row>
    <row r="83" spans="1:6" ht="48" x14ac:dyDescent="0.25">
      <c r="A83" s="81" t="s">
        <v>223</v>
      </c>
      <c r="B83" s="33" t="s">
        <v>224</v>
      </c>
      <c r="C83" s="34">
        <v>2000</v>
      </c>
      <c r="D83" s="72" t="s">
        <v>8</v>
      </c>
      <c r="E83" s="37">
        <v>0</v>
      </c>
      <c r="F83" s="2"/>
    </row>
    <row r="84" spans="1:6" ht="24" x14ac:dyDescent="0.25">
      <c r="A84" s="81" t="s">
        <v>142</v>
      </c>
      <c r="B84" s="33" t="s">
        <v>225</v>
      </c>
      <c r="C84" s="34">
        <v>2000</v>
      </c>
      <c r="D84" s="72" t="s">
        <v>8</v>
      </c>
      <c r="E84" s="37">
        <v>0</v>
      </c>
      <c r="F84" s="2"/>
    </row>
    <row r="85" spans="1:6" ht="24" x14ac:dyDescent="0.25">
      <c r="A85" s="81" t="s">
        <v>144</v>
      </c>
      <c r="B85" s="33" t="s">
        <v>226</v>
      </c>
      <c r="C85" s="34">
        <v>2000</v>
      </c>
      <c r="D85" s="72" t="s">
        <v>8</v>
      </c>
      <c r="E85" s="37">
        <v>0</v>
      </c>
      <c r="F85" s="2"/>
    </row>
    <row r="86" spans="1:6" x14ac:dyDescent="0.25">
      <c r="A86" s="81" t="s">
        <v>146</v>
      </c>
      <c r="B86" s="33" t="s">
        <v>227</v>
      </c>
      <c r="C86" s="34">
        <v>2000</v>
      </c>
      <c r="D86" s="72" t="s">
        <v>8</v>
      </c>
      <c r="E86" s="37">
        <v>0</v>
      </c>
      <c r="F86" s="2"/>
    </row>
    <row r="87" spans="1:6" x14ac:dyDescent="0.25">
      <c r="A87" s="81" t="s">
        <v>228</v>
      </c>
      <c r="B87" s="33" t="s">
        <v>229</v>
      </c>
      <c r="C87" s="34">
        <v>877560</v>
      </c>
      <c r="D87" s="34">
        <v>877560</v>
      </c>
      <c r="E87" s="37">
        <f t="shared" si="1"/>
        <v>100</v>
      </c>
      <c r="F87" s="2"/>
    </row>
    <row r="88" spans="1:6" ht="24" x14ac:dyDescent="0.25">
      <c r="A88" s="81" t="s">
        <v>142</v>
      </c>
      <c r="B88" s="33" t="s">
        <v>230</v>
      </c>
      <c r="C88" s="34">
        <v>877560</v>
      </c>
      <c r="D88" s="34">
        <v>877560</v>
      </c>
      <c r="E88" s="37">
        <f t="shared" si="1"/>
        <v>100</v>
      </c>
      <c r="F88" s="2"/>
    </row>
    <row r="89" spans="1:6" ht="24" x14ac:dyDescent="0.25">
      <c r="A89" s="81" t="s">
        <v>144</v>
      </c>
      <c r="B89" s="33" t="s">
        <v>231</v>
      </c>
      <c r="C89" s="34">
        <v>877560</v>
      </c>
      <c r="D89" s="34">
        <v>877560</v>
      </c>
      <c r="E89" s="37">
        <f t="shared" si="1"/>
        <v>100</v>
      </c>
      <c r="F89" s="2"/>
    </row>
    <row r="90" spans="1:6" x14ac:dyDescent="0.25">
      <c r="A90" s="81" t="s">
        <v>146</v>
      </c>
      <c r="B90" s="33" t="s">
        <v>232</v>
      </c>
      <c r="C90" s="34">
        <v>877560</v>
      </c>
      <c r="D90" s="34">
        <v>877560</v>
      </c>
      <c r="E90" s="37">
        <f t="shared" si="1"/>
        <v>100</v>
      </c>
      <c r="F90" s="2"/>
    </row>
    <row r="91" spans="1:6" x14ac:dyDescent="0.25">
      <c r="A91" s="81" t="s">
        <v>233</v>
      </c>
      <c r="B91" s="33" t="s">
        <v>234</v>
      </c>
      <c r="C91" s="34">
        <v>327800</v>
      </c>
      <c r="D91" s="34">
        <v>165437.51</v>
      </c>
      <c r="E91" s="37">
        <f t="shared" si="1"/>
        <v>50.469039048200123</v>
      </c>
      <c r="F91" s="2"/>
    </row>
    <row r="92" spans="1:6" ht="24" x14ac:dyDescent="0.25">
      <c r="A92" s="81" t="s">
        <v>142</v>
      </c>
      <c r="B92" s="33" t="s">
        <v>235</v>
      </c>
      <c r="C92" s="34">
        <v>327800</v>
      </c>
      <c r="D92" s="34">
        <v>165437.51</v>
      </c>
      <c r="E92" s="37">
        <f t="shared" si="1"/>
        <v>50.469039048200123</v>
      </c>
      <c r="F92" s="2"/>
    </row>
    <row r="93" spans="1:6" ht="24" x14ac:dyDescent="0.25">
      <c r="A93" s="81" t="s">
        <v>144</v>
      </c>
      <c r="B93" s="33" t="s">
        <v>236</v>
      </c>
      <c r="C93" s="34">
        <v>327800</v>
      </c>
      <c r="D93" s="34">
        <v>165437.51</v>
      </c>
      <c r="E93" s="37">
        <f t="shared" si="1"/>
        <v>50.469039048200123</v>
      </c>
      <c r="F93" s="2"/>
    </row>
    <row r="94" spans="1:6" x14ac:dyDescent="0.25">
      <c r="A94" s="81" t="s">
        <v>146</v>
      </c>
      <c r="B94" s="33" t="s">
        <v>237</v>
      </c>
      <c r="C94" s="34">
        <v>51800</v>
      </c>
      <c r="D94" s="34">
        <v>2696.32</v>
      </c>
      <c r="E94" s="37">
        <f t="shared" si="1"/>
        <v>5.2052509652509658</v>
      </c>
      <c r="F94" s="2"/>
    </row>
    <row r="95" spans="1:6" x14ac:dyDescent="0.25">
      <c r="A95" s="81" t="s">
        <v>238</v>
      </c>
      <c r="B95" s="33" t="s">
        <v>239</v>
      </c>
      <c r="C95" s="34">
        <v>276000</v>
      </c>
      <c r="D95" s="34">
        <v>162741.19</v>
      </c>
      <c r="E95" s="37">
        <f t="shared" si="1"/>
        <v>58.964199275362319</v>
      </c>
      <c r="F95" s="2"/>
    </row>
    <row r="96" spans="1:6" x14ac:dyDescent="0.25">
      <c r="A96" s="81" t="s">
        <v>240</v>
      </c>
      <c r="B96" s="33" t="s">
        <v>241</v>
      </c>
      <c r="C96" s="34">
        <v>21219.45</v>
      </c>
      <c r="D96" s="72" t="s">
        <v>8</v>
      </c>
      <c r="E96" s="37">
        <v>0</v>
      </c>
      <c r="F96" s="2"/>
    </row>
    <row r="97" spans="1:6" ht="24" x14ac:dyDescent="0.25">
      <c r="A97" s="81" t="s">
        <v>142</v>
      </c>
      <c r="B97" s="33" t="s">
        <v>242</v>
      </c>
      <c r="C97" s="34">
        <v>21219.45</v>
      </c>
      <c r="D97" s="72" t="s">
        <v>8</v>
      </c>
      <c r="E97" s="37">
        <v>0</v>
      </c>
      <c r="F97" s="2"/>
    </row>
    <row r="98" spans="1:6" ht="24" x14ac:dyDescent="0.25">
      <c r="A98" s="81" t="s">
        <v>144</v>
      </c>
      <c r="B98" s="33" t="s">
        <v>243</v>
      </c>
      <c r="C98" s="34">
        <v>21219.45</v>
      </c>
      <c r="D98" s="72" t="s">
        <v>8</v>
      </c>
      <c r="E98" s="37">
        <v>0</v>
      </c>
      <c r="F98" s="2"/>
    </row>
    <row r="99" spans="1:6" x14ac:dyDescent="0.25">
      <c r="A99" s="81" t="s">
        <v>146</v>
      </c>
      <c r="B99" s="33" t="s">
        <v>244</v>
      </c>
      <c r="C99" s="34">
        <v>21219.45</v>
      </c>
      <c r="D99" s="72" t="s">
        <v>8</v>
      </c>
      <c r="E99" s="37">
        <v>0</v>
      </c>
      <c r="F99" s="2"/>
    </row>
    <row r="100" spans="1:6" ht="48" x14ac:dyDescent="0.25">
      <c r="A100" s="81" t="s">
        <v>245</v>
      </c>
      <c r="B100" s="33" t="s">
        <v>246</v>
      </c>
      <c r="C100" s="34">
        <v>1000</v>
      </c>
      <c r="D100" s="72" t="s">
        <v>8</v>
      </c>
      <c r="E100" s="37">
        <v>0</v>
      </c>
      <c r="F100" s="2"/>
    </row>
    <row r="101" spans="1:6" ht="24" x14ac:dyDescent="0.25">
      <c r="A101" s="81" t="s">
        <v>142</v>
      </c>
      <c r="B101" s="33" t="s">
        <v>247</v>
      </c>
      <c r="C101" s="34">
        <v>1000</v>
      </c>
      <c r="D101" s="72" t="s">
        <v>8</v>
      </c>
      <c r="E101" s="37">
        <v>0</v>
      </c>
      <c r="F101" s="2"/>
    </row>
    <row r="102" spans="1:6" ht="24" x14ac:dyDescent="0.25">
      <c r="A102" s="81" t="s">
        <v>144</v>
      </c>
      <c r="B102" s="33" t="s">
        <v>248</v>
      </c>
      <c r="C102" s="34">
        <v>1000</v>
      </c>
      <c r="D102" s="72" t="s">
        <v>8</v>
      </c>
      <c r="E102" s="37">
        <v>0</v>
      </c>
      <c r="F102" s="2"/>
    </row>
    <row r="103" spans="1:6" x14ac:dyDescent="0.25">
      <c r="A103" s="81" t="s">
        <v>146</v>
      </c>
      <c r="B103" s="33" t="s">
        <v>249</v>
      </c>
      <c r="C103" s="34">
        <v>1000</v>
      </c>
      <c r="D103" s="72" t="s">
        <v>8</v>
      </c>
      <c r="E103" s="37">
        <v>0</v>
      </c>
      <c r="F103" s="2"/>
    </row>
    <row r="104" spans="1:6" ht="24.75" customHeight="1" x14ac:dyDescent="0.25">
      <c r="A104" s="81" t="s">
        <v>250</v>
      </c>
      <c r="B104" s="33" t="s">
        <v>251</v>
      </c>
      <c r="C104" s="34">
        <v>1000</v>
      </c>
      <c r="D104" s="72" t="s">
        <v>8</v>
      </c>
      <c r="E104" s="37">
        <v>0</v>
      </c>
      <c r="F104" s="2"/>
    </row>
    <row r="105" spans="1:6" ht="24" x14ac:dyDescent="0.25">
      <c r="A105" s="81" t="s">
        <v>142</v>
      </c>
      <c r="B105" s="33" t="s">
        <v>252</v>
      </c>
      <c r="C105" s="34">
        <v>1000</v>
      </c>
      <c r="D105" s="72" t="s">
        <v>8</v>
      </c>
      <c r="E105" s="37">
        <v>0</v>
      </c>
      <c r="F105" s="2"/>
    </row>
    <row r="106" spans="1:6" ht="24" x14ac:dyDescent="0.25">
      <c r="A106" s="81" t="s">
        <v>144</v>
      </c>
      <c r="B106" s="33" t="s">
        <v>253</v>
      </c>
      <c r="C106" s="34">
        <v>1000</v>
      </c>
      <c r="D106" s="72" t="s">
        <v>8</v>
      </c>
      <c r="E106" s="37">
        <v>0</v>
      </c>
      <c r="F106" s="2"/>
    </row>
    <row r="107" spans="1:6" x14ac:dyDescent="0.25">
      <c r="A107" s="81" t="s">
        <v>146</v>
      </c>
      <c r="B107" s="33" t="s">
        <v>254</v>
      </c>
      <c r="C107" s="34">
        <v>1000</v>
      </c>
      <c r="D107" s="72" t="s">
        <v>8</v>
      </c>
      <c r="E107" s="37">
        <v>0</v>
      </c>
      <c r="F107" s="2"/>
    </row>
    <row r="108" spans="1:6" x14ac:dyDescent="0.25">
      <c r="A108" s="81" t="s">
        <v>255</v>
      </c>
      <c r="B108" s="33" t="s">
        <v>256</v>
      </c>
      <c r="C108" s="34">
        <v>124700</v>
      </c>
      <c r="D108" s="34">
        <v>52621.71</v>
      </c>
      <c r="E108" s="37">
        <f t="shared" si="1"/>
        <v>42.198644747393743</v>
      </c>
      <c r="F108" s="2"/>
    </row>
    <row r="109" spans="1:6" x14ac:dyDescent="0.25">
      <c r="A109" s="81" t="s">
        <v>257</v>
      </c>
      <c r="B109" s="33" t="s">
        <v>258</v>
      </c>
      <c r="C109" s="34">
        <v>124700</v>
      </c>
      <c r="D109" s="34">
        <v>52621.71</v>
      </c>
      <c r="E109" s="37">
        <f t="shared" si="1"/>
        <v>42.198644747393743</v>
      </c>
      <c r="F109" s="2"/>
    </row>
    <row r="110" spans="1:6" x14ac:dyDescent="0.25">
      <c r="A110" s="81" t="s">
        <v>259</v>
      </c>
      <c r="B110" s="33" t="s">
        <v>260</v>
      </c>
      <c r="C110" s="34">
        <v>124700</v>
      </c>
      <c r="D110" s="34">
        <v>52621.71</v>
      </c>
      <c r="E110" s="37">
        <f t="shared" si="1"/>
        <v>42.198644747393743</v>
      </c>
      <c r="F110" s="2"/>
    </row>
    <row r="111" spans="1:6" x14ac:dyDescent="0.25">
      <c r="A111" s="81" t="s">
        <v>261</v>
      </c>
      <c r="B111" s="33" t="s">
        <v>262</v>
      </c>
      <c r="C111" s="34">
        <v>124700</v>
      </c>
      <c r="D111" s="34">
        <v>52621.71</v>
      </c>
      <c r="E111" s="37">
        <f t="shared" si="1"/>
        <v>42.198644747393743</v>
      </c>
      <c r="F111" s="2"/>
    </row>
    <row r="112" spans="1:6" x14ac:dyDescent="0.25">
      <c r="A112" s="81" t="s">
        <v>263</v>
      </c>
      <c r="B112" s="33" t="s">
        <v>264</v>
      </c>
      <c r="C112" s="34">
        <v>3000</v>
      </c>
      <c r="D112" s="72" t="s">
        <v>8</v>
      </c>
      <c r="E112" s="37">
        <v>0</v>
      </c>
      <c r="F112" s="2"/>
    </row>
    <row r="113" spans="1:6" x14ac:dyDescent="0.25">
      <c r="A113" s="81" t="s">
        <v>265</v>
      </c>
      <c r="B113" s="33" t="s">
        <v>266</v>
      </c>
      <c r="C113" s="34">
        <v>3000</v>
      </c>
      <c r="D113" s="72" t="s">
        <v>8</v>
      </c>
      <c r="E113" s="37">
        <v>0</v>
      </c>
      <c r="F113" s="2"/>
    </row>
    <row r="114" spans="1:6" x14ac:dyDescent="0.25">
      <c r="A114" s="81" t="s">
        <v>267</v>
      </c>
      <c r="B114" s="33" t="s">
        <v>268</v>
      </c>
      <c r="C114" s="34">
        <v>3000</v>
      </c>
      <c r="D114" s="72" t="s">
        <v>8</v>
      </c>
      <c r="E114" s="37">
        <v>0</v>
      </c>
      <c r="F114" s="2"/>
    </row>
    <row r="115" spans="1:6" ht="12.95" customHeight="1" x14ac:dyDescent="0.25">
      <c r="A115" s="82"/>
      <c r="B115" s="35"/>
      <c r="C115" s="36"/>
      <c r="D115" s="36"/>
      <c r="E115" s="37">
        <v>0</v>
      </c>
      <c r="F115" s="2"/>
    </row>
    <row r="116" spans="1:6" ht="20.85" customHeight="1" thickBot="1" x14ac:dyDescent="0.3">
      <c r="A116" s="83" t="s">
        <v>269</v>
      </c>
      <c r="B116" s="39" t="s">
        <v>123</v>
      </c>
      <c r="C116" s="40" t="s">
        <v>123</v>
      </c>
      <c r="D116" s="41">
        <v>-335143.26</v>
      </c>
      <c r="E116" s="42">
        <v>0</v>
      </c>
      <c r="F116" s="2"/>
    </row>
    <row r="117" spans="1:6" ht="5.25" customHeight="1" x14ac:dyDescent="0.25">
      <c r="A117" s="28"/>
      <c r="B117" s="29"/>
      <c r="C117" s="30"/>
      <c r="D117" s="30"/>
      <c r="E117" s="30"/>
      <c r="F117" s="2"/>
    </row>
    <row r="118" spans="1:6" x14ac:dyDescent="0.25">
      <c r="B118" s="26"/>
    </row>
    <row r="119" spans="1:6" x14ac:dyDescent="0.25">
      <c r="B119" s="26"/>
    </row>
  </sheetData>
  <mergeCells count="6">
    <mergeCell ref="A2:E2"/>
    <mergeCell ref="A4:A9"/>
    <mergeCell ref="B4:B9"/>
    <mergeCell ref="C4:C9"/>
    <mergeCell ref="D4:D9"/>
    <mergeCell ref="E4:E9"/>
  </mergeCells>
  <pageMargins left="0.59055118110236227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tabSelected="1" zoomScaleNormal="100" zoomScaleSheetLayoutView="100" workbookViewId="0">
      <selection activeCell="B25" sqref="B25:C25"/>
    </sheetView>
  </sheetViews>
  <sheetFormatPr defaultRowHeight="15" x14ac:dyDescent="0.25"/>
  <cols>
    <col min="1" max="1" width="0.42578125" style="1" customWidth="1"/>
    <col min="2" max="2" width="20.7109375" style="1" customWidth="1"/>
    <col min="3" max="3" width="24.85546875" style="1" customWidth="1"/>
    <col min="4" max="4" width="21.5703125" style="1" customWidth="1"/>
    <col min="5" max="5" width="12" style="1" customWidth="1"/>
    <col min="6" max="6" width="11.5703125" style="1" customWidth="1"/>
    <col min="7" max="7" width="11.28515625" style="1" customWidth="1"/>
    <col min="8" max="8" width="3.2851562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5.75" customHeight="1" x14ac:dyDescent="0.25">
      <c r="B2" s="107" t="s">
        <v>270</v>
      </c>
      <c r="C2" s="108"/>
      <c r="D2" s="108"/>
      <c r="E2" s="108"/>
      <c r="F2" s="108"/>
      <c r="G2" s="6"/>
      <c r="H2" s="2"/>
    </row>
    <row r="3" spans="2:8" ht="11.85" customHeight="1" thickBot="1" x14ac:dyDescent="0.3">
      <c r="B3" s="50"/>
      <c r="C3" s="50"/>
      <c r="D3" s="51"/>
      <c r="E3" s="52"/>
      <c r="F3" s="53"/>
      <c r="G3" s="53"/>
      <c r="H3" s="2"/>
    </row>
    <row r="4" spans="2:8" ht="12" customHeight="1" x14ac:dyDescent="0.25">
      <c r="B4" s="124" t="s">
        <v>271</v>
      </c>
      <c r="C4" s="125"/>
      <c r="D4" s="132" t="s">
        <v>272</v>
      </c>
      <c r="E4" s="132" t="s">
        <v>300</v>
      </c>
      <c r="F4" s="152" t="s">
        <v>3</v>
      </c>
      <c r="G4" s="147" t="s">
        <v>309</v>
      </c>
      <c r="H4" s="2"/>
    </row>
    <row r="5" spans="2:8" ht="11.85" customHeight="1" x14ac:dyDescent="0.25">
      <c r="B5" s="126"/>
      <c r="C5" s="127"/>
      <c r="D5" s="133"/>
      <c r="E5" s="133"/>
      <c r="F5" s="153"/>
      <c r="G5" s="148"/>
      <c r="H5" s="2"/>
    </row>
    <row r="6" spans="2:8" ht="28.5" customHeight="1" thickBot="1" x14ac:dyDescent="0.3">
      <c r="B6" s="128"/>
      <c r="C6" s="129"/>
      <c r="D6" s="134"/>
      <c r="E6" s="134"/>
      <c r="F6" s="154"/>
      <c r="G6" s="149"/>
      <c r="H6" s="2"/>
    </row>
    <row r="7" spans="2:8" ht="12.75" customHeight="1" thickBot="1" x14ac:dyDescent="0.3">
      <c r="B7" s="135">
        <v>1</v>
      </c>
      <c r="C7" s="136"/>
      <c r="D7" s="67">
        <v>2</v>
      </c>
      <c r="E7" s="67">
        <v>3</v>
      </c>
      <c r="F7" s="67">
        <v>4</v>
      </c>
      <c r="G7" s="49" t="s">
        <v>5</v>
      </c>
      <c r="H7" s="2"/>
    </row>
    <row r="8" spans="2:8" ht="20.85" customHeight="1" x14ac:dyDescent="0.25">
      <c r="B8" s="137" t="s">
        <v>273</v>
      </c>
      <c r="C8" s="138"/>
      <c r="D8" s="64" t="s">
        <v>123</v>
      </c>
      <c r="E8" s="65">
        <v>283051.03999999998</v>
      </c>
      <c r="F8" s="65">
        <v>335143.26</v>
      </c>
      <c r="G8" s="66">
        <f>F8/E8*100</f>
        <v>118.40382568458325</v>
      </c>
      <c r="H8" s="2"/>
    </row>
    <row r="9" spans="2:8" ht="12.95" customHeight="1" x14ac:dyDescent="0.25">
      <c r="B9" s="130" t="s">
        <v>9</v>
      </c>
      <c r="C9" s="131"/>
      <c r="D9" s="56"/>
      <c r="E9" s="32"/>
      <c r="F9" s="32"/>
      <c r="G9" s="66"/>
      <c r="H9" s="2"/>
    </row>
    <row r="10" spans="2:8" ht="15" customHeight="1" x14ac:dyDescent="0.25">
      <c r="B10" s="139" t="s">
        <v>274</v>
      </c>
      <c r="C10" s="140"/>
      <c r="D10" s="54" t="s">
        <v>123</v>
      </c>
      <c r="E10" s="55">
        <v>-59165.24</v>
      </c>
      <c r="F10" s="68" t="s">
        <v>8</v>
      </c>
      <c r="G10" s="66">
        <v>0</v>
      </c>
      <c r="H10" s="2"/>
    </row>
    <row r="11" spans="2:8" ht="15" customHeight="1" x14ac:dyDescent="0.25">
      <c r="B11" s="130" t="s">
        <v>275</v>
      </c>
      <c r="C11" s="131"/>
      <c r="D11" s="57"/>
      <c r="E11" s="58"/>
      <c r="F11" s="69"/>
      <c r="G11" s="66"/>
      <c r="H11" s="2"/>
    </row>
    <row r="12" spans="2:8" ht="27" customHeight="1" x14ac:dyDescent="0.25">
      <c r="B12" s="130" t="s">
        <v>276</v>
      </c>
      <c r="C12" s="131"/>
      <c r="D12" s="57" t="s">
        <v>277</v>
      </c>
      <c r="E12" s="55">
        <v>-59165.24</v>
      </c>
      <c r="F12" s="68" t="s">
        <v>8</v>
      </c>
      <c r="G12" s="66">
        <v>0</v>
      </c>
      <c r="H12" s="2"/>
    </row>
    <row r="13" spans="2:8" ht="37.5" customHeight="1" x14ac:dyDescent="0.25">
      <c r="B13" s="130" t="s">
        <v>278</v>
      </c>
      <c r="C13" s="131"/>
      <c r="D13" s="57" t="s">
        <v>279</v>
      </c>
      <c r="E13" s="55">
        <v>-59165.24</v>
      </c>
      <c r="F13" s="68" t="s">
        <v>8</v>
      </c>
      <c r="G13" s="66">
        <v>0</v>
      </c>
      <c r="H13" s="2"/>
    </row>
    <row r="14" spans="2:8" ht="38.25" customHeight="1" x14ac:dyDescent="0.25">
      <c r="B14" s="130" t="s">
        <v>280</v>
      </c>
      <c r="C14" s="131"/>
      <c r="D14" s="57" t="s">
        <v>281</v>
      </c>
      <c r="E14" s="55">
        <v>-59165.24</v>
      </c>
      <c r="F14" s="68" t="s">
        <v>8</v>
      </c>
      <c r="G14" s="66">
        <v>0</v>
      </c>
      <c r="H14" s="2"/>
    </row>
    <row r="15" spans="2:8" ht="37.5" customHeight="1" x14ac:dyDescent="0.25">
      <c r="B15" s="130" t="s">
        <v>282</v>
      </c>
      <c r="C15" s="131"/>
      <c r="D15" s="57" t="s">
        <v>283</v>
      </c>
      <c r="E15" s="55">
        <v>-59165.24</v>
      </c>
      <c r="F15" s="68" t="s">
        <v>8</v>
      </c>
      <c r="G15" s="66">
        <v>0</v>
      </c>
      <c r="H15" s="2"/>
    </row>
    <row r="16" spans="2:8" ht="15.2" customHeight="1" x14ac:dyDescent="0.25">
      <c r="B16" s="150" t="s">
        <v>284</v>
      </c>
      <c r="C16" s="151"/>
      <c r="D16" s="57" t="s">
        <v>123</v>
      </c>
      <c r="E16" s="71" t="s">
        <v>8</v>
      </c>
      <c r="F16" s="70" t="s">
        <v>8</v>
      </c>
      <c r="G16" s="66"/>
      <c r="H16" s="2"/>
    </row>
    <row r="17" spans="2:8" ht="12.95" customHeight="1" x14ac:dyDescent="0.25">
      <c r="B17" s="141" t="s">
        <v>285</v>
      </c>
      <c r="C17" s="142"/>
      <c r="D17" s="56"/>
      <c r="E17" s="59">
        <v>342216.28</v>
      </c>
      <c r="F17" s="60">
        <f>F18+F22</f>
        <v>335143.26</v>
      </c>
      <c r="G17" s="66">
        <f t="shared" ref="G17:G25" si="0">F17/E17*100</f>
        <v>97.93317255391824</v>
      </c>
      <c r="H17" s="2"/>
    </row>
    <row r="18" spans="2:8" ht="14.1" customHeight="1" x14ac:dyDescent="0.25">
      <c r="B18" s="145" t="s">
        <v>286</v>
      </c>
      <c r="C18" s="146"/>
      <c r="D18" s="56"/>
      <c r="E18" s="59">
        <v>-3901737</v>
      </c>
      <c r="F18" s="60">
        <f>F19</f>
        <v>-1680395.49</v>
      </c>
      <c r="G18" s="66">
        <f t="shared" si="0"/>
        <v>43.067882074060861</v>
      </c>
      <c r="H18" s="2"/>
    </row>
    <row r="19" spans="2:8" ht="15.2" customHeight="1" x14ac:dyDescent="0.25">
      <c r="B19" s="143" t="s">
        <v>287</v>
      </c>
      <c r="C19" s="144"/>
      <c r="D19" s="56" t="s">
        <v>288</v>
      </c>
      <c r="E19" s="59">
        <v>-3901737</v>
      </c>
      <c r="F19" s="60">
        <f>F20</f>
        <v>-1680395.49</v>
      </c>
      <c r="G19" s="66">
        <f t="shared" si="0"/>
        <v>43.067882074060861</v>
      </c>
      <c r="H19" s="2"/>
    </row>
    <row r="20" spans="2:8" ht="15.2" customHeight="1" x14ac:dyDescent="0.25">
      <c r="B20" s="143" t="s">
        <v>289</v>
      </c>
      <c r="C20" s="144"/>
      <c r="D20" s="56" t="s">
        <v>290</v>
      </c>
      <c r="E20" s="59">
        <v>-3901737</v>
      </c>
      <c r="F20" s="60">
        <f>F21</f>
        <v>-1680395.49</v>
      </c>
      <c r="G20" s="66">
        <f t="shared" si="0"/>
        <v>43.067882074060861</v>
      </c>
      <c r="H20" s="2"/>
    </row>
    <row r="21" spans="2:8" ht="25.5" customHeight="1" x14ac:dyDescent="0.25">
      <c r="B21" s="143" t="s">
        <v>291</v>
      </c>
      <c r="C21" s="144"/>
      <c r="D21" s="56" t="s">
        <v>292</v>
      </c>
      <c r="E21" s="59">
        <v>-3901737</v>
      </c>
      <c r="F21" s="60">
        <v>-1680395.49</v>
      </c>
      <c r="G21" s="66">
        <f t="shared" si="0"/>
        <v>43.067882074060861</v>
      </c>
      <c r="H21" s="2"/>
    </row>
    <row r="22" spans="2:8" ht="14.1" customHeight="1" x14ac:dyDescent="0.25">
      <c r="B22" s="145" t="s">
        <v>293</v>
      </c>
      <c r="C22" s="146"/>
      <c r="D22" s="56"/>
      <c r="E22" s="59">
        <v>4243953.28</v>
      </c>
      <c r="F22" s="60">
        <f>F23</f>
        <v>2015538.75</v>
      </c>
      <c r="G22" s="66">
        <f t="shared" si="0"/>
        <v>47.492010798007648</v>
      </c>
      <c r="H22" s="2"/>
    </row>
    <row r="23" spans="2:8" ht="15.2" customHeight="1" x14ac:dyDescent="0.25">
      <c r="B23" s="143" t="s">
        <v>294</v>
      </c>
      <c r="C23" s="144"/>
      <c r="D23" s="56" t="s">
        <v>295</v>
      </c>
      <c r="E23" s="59">
        <v>4243953.28</v>
      </c>
      <c r="F23" s="60">
        <f>F24</f>
        <v>2015538.75</v>
      </c>
      <c r="G23" s="66">
        <f t="shared" si="0"/>
        <v>47.492010798007648</v>
      </c>
      <c r="H23" s="2"/>
    </row>
    <row r="24" spans="2:8" ht="15.2" customHeight="1" x14ac:dyDescent="0.25">
      <c r="B24" s="143" t="s">
        <v>296</v>
      </c>
      <c r="C24" s="144"/>
      <c r="D24" s="56" t="s">
        <v>297</v>
      </c>
      <c r="E24" s="59">
        <v>4243953.28</v>
      </c>
      <c r="F24" s="60">
        <f>F25</f>
        <v>2015538.75</v>
      </c>
      <c r="G24" s="66">
        <f t="shared" si="0"/>
        <v>47.492010798007648</v>
      </c>
      <c r="H24" s="2"/>
    </row>
    <row r="25" spans="2:8" ht="24.75" customHeight="1" thickBot="1" x14ac:dyDescent="0.3">
      <c r="B25" s="155" t="s">
        <v>298</v>
      </c>
      <c r="C25" s="156"/>
      <c r="D25" s="61" t="s">
        <v>299</v>
      </c>
      <c r="E25" s="62">
        <v>4243953.28</v>
      </c>
      <c r="F25" s="63">
        <v>2015538.75</v>
      </c>
      <c r="G25" s="85">
        <f t="shared" si="0"/>
        <v>47.492010798007648</v>
      </c>
      <c r="H25" s="2"/>
    </row>
    <row r="26" spans="2:8" x14ac:dyDescent="0.25">
      <c r="G26" s="84"/>
    </row>
  </sheetData>
  <mergeCells count="25">
    <mergeCell ref="B25:C25"/>
    <mergeCell ref="B20:C20"/>
    <mergeCell ref="B21:C21"/>
    <mergeCell ref="B22:C22"/>
    <mergeCell ref="B23:C23"/>
    <mergeCell ref="B24:C24"/>
    <mergeCell ref="B17:C17"/>
    <mergeCell ref="B19:C19"/>
    <mergeCell ref="B18:C18"/>
    <mergeCell ref="G4:G6"/>
    <mergeCell ref="B13:C13"/>
    <mergeCell ref="B14:C14"/>
    <mergeCell ref="B15:C15"/>
    <mergeCell ref="B16:C16"/>
    <mergeCell ref="F4:F6"/>
    <mergeCell ref="B2:F2"/>
    <mergeCell ref="B4:C6"/>
    <mergeCell ref="B12:C12"/>
    <mergeCell ref="D4:D6"/>
    <mergeCell ref="E4:E6"/>
    <mergeCell ref="B7:C7"/>
    <mergeCell ref="B8:C8"/>
    <mergeCell ref="B9:C9"/>
    <mergeCell ref="B10:C10"/>
    <mergeCell ref="B11:C11"/>
  </mergeCells>
  <pageMargins left="0.78740157480314965" right="0" top="0" bottom="0" header="0" footer="0"/>
  <pageSetup paperSize="9" scale="9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860997-C7E3-4CFA-954F-4453590755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Доходы</vt:lpstr>
      <vt:lpstr>Расходы</vt:lpstr>
      <vt:lpstr>Источники</vt:lpstr>
      <vt:lpstr>Источники!Область_печати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МФЦ Кривозерье</cp:lastModifiedBy>
  <cp:lastPrinted>2023-07-13T06:48:25Z</cp:lastPrinted>
  <dcterms:created xsi:type="dcterms:W3CDTF">2023-07-04T13:52:19Z</dcterms:created>
  <dcterms:modified xsi:type="dcterms:W3CDTF">2023-07-13T06:51:00Z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SV_0503127M_20220301_11.xlsx</vt:lpwstr>
  </property>
  <property fmtid="{D5CDD505-2E9C-101B-9397-08002B2CF9AE}" pid="3" name="Название отчета">
    <vt:lpwstr>SV_0503127M_20220301_11.xlsx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