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Доходы!$B$1:$F$68</definedName>
    <definedName function="false" hidden="false" localSheetId="2" name="_xlnm.Print_Area" vbProcedure="false">Источники!$B$1:$G$24</definedName>
    <definedName function="false" hidden="false" localSheetId="1" name="_xlnm.Print_Area" vbProcedure="false">Расходы!$B$1:$F$101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<sst xmlns="http://schemas.openxmlformats.org/spreadsheetml/2006/main" count="392" uniqueCount="278">
  <si>
    <t xml:space="preserve">Приложение</t>
  </si>
  <si>
    <t xml:space="preserve">к постановлению Администрации</t>
  </si>
  <si>
    <t xml:space="preserve">Аксеновского сельского поселения</t>
  </si>
  <si>
    <t xml:space="preserve">Лямбирского муниципального района Республики Мордовия</t>
  </si>
  <si>
    <t xml:space="preserve">"10" июля 2023 г.№117</t>
  </si>
  <si>
    <t xml:space="preserve">Отчет об исполнении бюджета  Аксеновского сельского поселения Лямбирского муниципального района Республики Мордовия за II квартал 2023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</si>
  <si>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</si>
  <si>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</si>
  <si>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</si>
  <si>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</si>
  <si>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</si>
  <si>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</si>
  <si>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</si>
  <si>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</si>
  <si>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</si>
  <si>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</si>
  <si>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</si>
  <si>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</si>
  <si>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</si>
  <si>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</si>
  <si>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</si>
  <si>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</si>
  <si>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</si>
  <si>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</si>
  <si>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</si>
  <si>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</si>
  <si>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</si>
  <si>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</si>
  <si>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</si>
  <si>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</si>
  <si>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</si>
  <si>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</si>
  <si>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</si>
  <si>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</si>
  <si>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</si>
  <si>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</si>
  <si>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</si>
  <si>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</si>
  <si>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</si>
  <si>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</si>
  <si>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</si>
  <si>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</si>
  <si>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</si>
  <si>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18210102130010000110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</si>
  <si>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</si>
  <si>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 xml:space="preserve">18210102130011000110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</si>
  <si>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</si>
  <si>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</si>
  <si>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</si>
  <si>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</si>
  <si>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</si>
  <si>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</si>
  <si>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</si>
  <si>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</si>
  <si>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</si>
  <si>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</si>
  <si>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</si>
  <si>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</si>
  <si>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</si>
  <si>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</si>
  <si>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</si>
  <si>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</si>
  <si>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</si>
  <si>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</si>
  <si>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</si>
  <si>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</si>
  <si>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</si>
  <si>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</si>
  <si>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</si>
  <si>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</si>
  <si>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</si>
  <si>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</si>
  <si>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</si>
  <si>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</si>
  <si>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</si>
  <si>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92410000000000000000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</si>
  <si>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</si>
  <si>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92411100000000000000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</si>
  <si>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</si>
  <si>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</si>
  <si>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</si>
  <si>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</si>
  <si>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</si>
  <si>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92411109045100000120</t>
  </si>
  <si>
    <t xml:space="preserve">БЕЗВОЗМЕЗДНЫЕ ПОСТУПЛЕНИЯ</t>
  </si>
  <si>
    <t xml:space="preserve">92420000000000000000</t>
  </si>
  <si>
    <t xml:space="preserve">БЕЗВОЗМЕЗДНЫЕ ПОСТУПЛЕНИЯ ОТ ДРУГИХ БЮДЖЕТОВ БЮДЖЕТНОЙ СИСТЕМЫ РОССИЙСКОЙ ФЕДЕРАЦИИ</t>
  </si>
  <si>
    <t xml:space="preserve">92420200000000000000</t>
  </si>
  <si>
    <t xml:space="preserve">Дотации бюджетам бюджетной системы Российской Федерации</t>
  </si>
  <si>
    <t xml:space="preserve">92420210000000000150</t>
  </si>
  <si>
    <t xml:space="preserve">Дотации на выравнивание бюджетной обеспеченности</t>
  </si>
  <si>
    <t xml:space="preserve">92420215001000000150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</si>
  <si>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</si>
  <si>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92420215001100000150</t>
  </si>
  <si>
    <t xml:space="preserve">Дотации бюджетам на поддержку мер по обеспечению сбалансированности бюджетов</t>
  </si>
  <si>
    <t xml:space="preserve">92420215002000000150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</si>
  <si>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</si>
  <si>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92420215002100000150</t>
  </si>
  <si>
    <t xml:space="preserve">Субвенции бюджетам бюджетной системы Российской Федерации</t>
  </si>
  <si>
    <t xml:space="preserve">92420230000000000150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</si>
  <si>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</si>
  <si>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92420230024000000150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</si>
  <si>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</si>
  <si>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92420230024100000150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</si>
  <si>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</si>
  <si>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</si>
  <si>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</si>
  <si>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92420235118100000150</t>
  </si>
  <si>
    <t xml:space="preserve">Иные межбюджетные трансферты</t>
  </si>
  <si>
    <t xml:space="preserve">92420240000000000150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</si>
  <si>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</si>
  <si>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92420240014000000150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</si>
  <si>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</si>
  <si>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92420240014100000150</t>
  </si>
  <si>
    <t xml:space="preserve">Прочие межбюджетные трансферты, передаваемые бюджетам</t>
  </si>
  <si>
    <t xml:space="preserve">92420249999000000150</t>
  </si>
  <si>
    <t xml:space="preserve">Прочие межбюджетные трансферты, передаваемые бюджетам сельских поселений</t>
  </si>
  <si>
    <t xml:space="preserve">92420249999100000150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</si>
  <si>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</si>
  <si>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</si>
  <si>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        Исполнено</t>
  </si>
  <si>
    <t xml:space="preserve">Расходы бюджета - всего </t>
  </si>
  <si>
    <t xml:space="preserve">x</t>
  </si>
  <si>
    <t xml:space="preserve">Расходы на выплату по оплате труда Главы местной администрации</t>
  </si>
  <si>
    <t xml:space="preserve">92401046510041140000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</si>
  <si>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</si>
  <si>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92401046510041140100</t>
  </si>
  <si>
    <t xml:space="preserve">Расходы на выплаты персоналу государственных (муниципальных) органов</t>
  </si>
  <si>
    <t xml:space="preserve">92401046510041140120</t>
  </si>
  <si>
    <t xml:space="preserve">Фонд оплаты труда государственных (муниципальных) органов</t>
  </si>
  <si>
    <t xml:space="preserve">92401046510041140121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</si>
  <si>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</si>
  <si>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92401046510041140129</t>
  </si>
  <si>
    <t xml:space="preserve">Расходы на выплаты по оплате труда работников органов местного самоуправления</t>
  </si>
  <si>
    <t xml:space="preserve">92401046520041110000</t>
  </si>
  <si>
    <t xml:space="preserve">92401046520041110100</t>
  </si>
  <si>
    <t xml:space="preserve">92401046520041110120</t>
  </si>
  <si>
    <t xml:space="preserve">92401046520041110121</t>
  </si>
  <si>
    <t xml:space="preserve">92401046520041110129</t>
  </si>
  <si>
    <t xml:space="preserve">Расходы на обеспечение функций органов местного самоуправления</t>
  </si>
  <si>
    <t xml:space="preserve">92401046520041120000</t>
  </si>
  <si>
    <t xml:space="preserve">Закупка товаров, работ и услуг для обеспечения государственных (муниципальных) нужд</t>
  </si>
  <si>
    <t xml:space="preserve">92401046520041120200</t>
  </si>
  <si>
    <t xml:space="preserve">Иные закупки товаров, работ и услуг для обеспечения государственных (муниципальных) нужд</t>
  </si>
  <si>
    <t xml:space="preserve">92401046520041120240</t>
  </si>
  <si>
    <t xml:space="preserve">Прочая закупка товаров, работ и услуг</t>
  </si>
  <si>
    <t xml:space="preserve">92401046520041120244</t>
  </si>
  <si>
    <t xml:space="preserve">Закупка энергетических ресурсов</t>
  </si>
  <si>
    <t xml:space="preserve">92401046520041120247</t>
  </si>
  <si>
    <t xml:space="preserve">Иные бюджетные ассигнования</t>
  </si>
  <si>
    <t xml:space="preserve">92401046520041120800</t>
  </si>
  <si>
    <t xml:space="preserve">Уплата налогов, сборов и иных платежей</t>
  </si>
  <si>
    <t xml:space="preserve">92401046520041120850</t>
  </si>
  <si>
    <t xml:space="preserve">Уплата налога на имущество организаций и земельного налога</t>
  </si>
  <si>
    <t xml:space="preserve">92401046520041120851</t>
  </si>
  <si>
    <t xml:space="preserve">Уплата прочих налогов, сборов</t>
  </si>
  <si>
    <t xml:space="preserve">92401046520041120852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</si>
  <si>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</si>
  <si>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92401046520044501000</t>
  </si>
  <si>
    <t xml:space="preserve">Межбюджетные трансферты</t>
  </si>
  <si>
    <t xml:space="preserve">92401046520044501500</t>
  </si>
  <si>
    <t xml:space="preserve">92401046520044501540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</si>
  <si>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</si>
  <si>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92401048910077150000</t>
  </si>
  <si>
    <t xml:space="preserve">92401048910077150200</t>
  </si>
  <si>
    <t xml:space="preserve">92401048910077150240</t>
  </si>
  <si>
    <t xml:space="preserve">92401048910077150244</t>
  </si>
  <si>
    <t xml:space="preserve">Резервный фонд администрации</t>
  </si>
  <si>
    <t xml:space="preserve">92401118910041180000</t>
  </si>
  <si>
    <t xml:space="preserve">92401118910041180800</t>
  </si>
  <si>
    <t xml:space="preserve">Резервные средства</t>
  </si>
  <si>
    <t xml:space="preserve">92401118910041180870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</si>
  <si>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</si>
  <si>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92402038910051180000</t>
  </si>
  <si>
    <t xml:space="preserve">92402038910051180100</t>
  </si>
  <si>
    <t xml:space="preserve">92402038910051180120</t>
  </si>
  <si>
    <t xml:space="preserve">92402038910051180121</t>
  </si>
  <si>
    <t xml:space="preserve">92402038910051180129</t>
  </si>
  <si>
    <t xml:space="preserve">92403108910041180000</t>
  </si>
  <si>
    <t xml:space="preserve">92403108910041180200</t>
  </si>
  <si>
    <t xml:space="preserve">92403108910041180240</t>
  </si>
  <si>
    <t xml:space="preserve">92403108910041180244</t>
  </si>
  <si>
    <t xml:space="preserve">Выполнение работ на гидротехнических сооружениях по пропуску весеннего паводка</t>
  </si>
  <si>
    <t xml:space="preserve">92403108910080190000</t>
  </si>
  <si>
    <t xml:space="preserve">92403108910080190200</t>
  </si>
  <si>
    <t xml:space="preserve">92403108910080190240</t>
  </si>
  <si>
    <t xml:space="preserve">92403108910080190244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</si>
  <si>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</si>
  <si>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92404091300144102000</t>
  </si>
  <si>
    <t xml:space="preserve">92404091300144102200</t>
  </si>
  <si>
    <t xml:space="preserve">92404091300144102240</t>
  </si>
  <si>
    <t xml:space="preserve">92404091300144102244</t>
  </si>
  <si>
    <t xml:space="preserve">Организация проведения комплексных кадастровых работ</t>
  </si>
  <si>
    <t xml:space="preserve">924041235201L5110000</t>
  </si>
  <si>
    <t xml:space="preserve">924041235201L5110200</t>
  </si>
  <si>
    <t xml:space="preserve">924041235201L5110240</t>
  </si>
  <si>
    <t xml:space="preserve">924041235201L5110244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</si>
  <si>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</si>
  <si>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92404128910044107000</t>
  </si>
  <si>
    <t xml:space="preserve">92404128910044107200</t>
  </si>
  <si>
    <t xml:space="preserve">92404128910044107240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</si>
  <si>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</si>
  <si>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92404128910044107245</t>
  </si>
  <si>
    <t xml:space="preserve">Взнос на капитальный ремонт общего имущества в многоквартирном доме</t>
  </si>
  <si>
    <t xml:space="preserve">92405018910042360000</t>
  </si>
  <si>
    <t xml:space="preserve">92405018910042360200</t>
  </si>
  <si>
    <t xml:space="preserve">92405018910042360240</t>
  </si>
  <si>
    <t xml:space="preserve">92405018910042360244</t>
  </si>
  <si>
    <t xml:space="preserve"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</si>
  <si>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 xml:space="preserve">92405018910044103000</t>
  </si>
  <si>
    <t xml:space="preserve">92405018910044103200</t>
  </si>
  <si>
    <t xml:space="preserve">92405018910044103240</t>
  </si>
  <si>
    <t xml:space="preserve">92405018910044103244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</si>
  <si>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</si>
  <si>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 xml:space="preserve">92405028910044101000</t>
  </si>
  <si>
    <t xml:space="preserve">92405028910044101200</t>
  </si>
  <si>
    <t xml:space="preserve">92405028910044101240</t>
  </si>
  <si>
    <t xml:space="preserve">92405028910044101244</t>
  </si>
  <si>
    <t xml:space="preserve">Уличное освещение</t>
  </si>
  <si>
    <t xml:space="preserve">92405038910043010000</t>
  </si>
  <si>
    <t xml:space="preserve">92405038910043010200</t>
  </si>
  <si>
    <t xml:space="preserve">92405038910043010240</t>
  </si>
  <si>
    <t xml:space="preserve">92405038910043010244</t>
  </si>
  <si>
    <t xml:space="preserve">92405038910043010247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</si>
  <si>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</si>
  <si>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92405038910044104000</t>
  </si>
  <si>
    <t xml:space="preserve">92405038910044104200</t>
  </si>
  <si>
    <t xml:space="preserve">92405038910044104240</t>
  </si>
  <si>
    <t xml:space="preserve">92405038910044104244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</si>
  <si>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</si>
  <si>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92405038910044106000</t>
  </si>
  <si>
    <t xml:space="preserve">92405038910044106200</t>
  </si>
  <si>
    <t xml:space="preserve">92405038910044106240</t>
  </si>
  <si>
    <t xml:space="preserve">92405038910044106244</t>
  </si>
  <si>
    <t xml:space="preserve">Доплаты к пенсиям муниципальных служащих Республики Мордовия</t>
  </si>
  <si>
    <t xml:space="preserve">92410018910003010000</t>
  </si>
  <si>
    <t xml:space="preserve">Социальное обеспечение и иные выплаты населению</t>
  </si>
  <si>
    <t xml:space="preserve">92410018910003010300</t>
  </si>
  <si>
    <t xml:space="preserve">Публичные нормативные социальные выплаты гражданам</t>
  </si>
  <si>
    <t xml:space="preserve">92410018910003010310</t>
  </si>
  <si>
    <t xml:space="preserve">Иные пенсии, социальные доплаты к пенсиям</t>
  </si>
  <si>
    <t xml:space="preserve">92410018910003010312</t>
  </si>
  <si>
    <t xml:space="preserve">Проценты за кредиты</t>
  </si>
  <si>
    <t xml:space="preserve">92413018910041240000</t>
  </si>
  <si>
    <t xml:space="preserve">Обслуживание государственного (муниципального) долга</t>
  </si>
  <si>
    <t xml:space="preserve">92413018910041240700</t>
  </si>
  <si>
    <t xml:space="preserve">Обслуживание муниципального долга</t>
  </si>
  <si>
    <t xml:space="preserve">92413018910041240730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</si>
  <si>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</si>
  <si>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</si>
  <si>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</si>
  <si>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</si>
  <si>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</si>
  <si>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</si>
  <si>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</si>
  <si>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</si>
  <si>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92401030000000000000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</si>
  <si>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</si>
  <si>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92401030100000000000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</si>
  <si>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</si>
  <si>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</si>
  <si>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</si>
  <si>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92401030100102602810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</si>
  <si>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</si>
  <si>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</si>
  <si>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</si>
  <si>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92401050200000000500</t>
  </si>
  <si>
    <t xml:space="preserve">  Увеличение прочих остатков денежных средств бюджетов</t>
  </si>
  <si>
    <t xml:space="preserve">92401050201000000510</t>
  </si>
  <si>
    <t xml:space="preserve">  Увеличение прочих остатков денежных средств бюджетов сельских поселений</t>
  </si>
  <si>
    <t xml:space="preserve">92401050201100000510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</si>
  <si>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</si>
  <si>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</si>
  <si>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92401050200000000600</t>
  </si>
  <si>
    <t xml:space="preserve">  Уменьшение прочих остатков денежных средств бюджетов</t>
  </si>
  <si>
    <t xml:space="preserve">92401050201000000610</t>
  </si>
  <si>
    <t xml:space="preserve">  Уменьшение прочих остатков денежных средств бюджетов сельских поселений</t>
  </si>
  <si>
    <t xml:space="preserve">92401050201100000610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</si>
</sst>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4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113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0" borderId="0" xfId="15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38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39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10" fillId="0" borderId="39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10" fillId="0" borderId="39" xfId="1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4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40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41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41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42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21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24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10" fillId="0" borderId="24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10" fillId="0" borderId="26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11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1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0" fillId="0" borderId="1" xfId="1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10" fillId="0" borderId="1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10" fillId="0" borderId="14" xfId="1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1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10" fillId="0" borderId="1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0" fillId="0" borderId="14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2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9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10" fillId="0" borderId="9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10" fillId="0" borderId="25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8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39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39" xfId="17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4" xfId="17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38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39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4" fillId="0" borderId="39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4" fillId="0" borderId="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1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24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24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26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4" fillId="0" borderId="14" xfId="186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14" xfId="2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1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4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0" xfId="16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9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4" fillId="0" borderId="9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7" fontId="4" fillId="0" borderId="25" xfId="28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9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39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0" xfId="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6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1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4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4" xfId="4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0" fillId="0" borderId="26" xfId="4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3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11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1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4" fillId="0" borderId="14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3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1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4" fillId="0" borderId="11" xfId="5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4" fillId="0" borderId="1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1" xfId="5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10" fillId="0" borderId="11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1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43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9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44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4" fillId="0" borderId="44" xfId="57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6" fontId="4" fillId="0" borderId="2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G68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6" activeCellId="0" sqref="B6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86"/>
    <col collapsed="false" customWidth="true" hidden="false" outlineLevel="0" max="2" min="2" style="1" width="72.01"/>
    <col collapsed="false" customWidth="true" hidden="false" outlineLevel="0" max="3" min="3" style="1" width="20.86"/>
    <col collapsed="false" customWidth="true" hidden="false" outlineLevel="0" max="4" min="4" style="1" width="11.86"/>
    <col collapsed="false" customWidth="true" hidden="false" outlineLevel="0" max="5" min="5" style="1" width="11.42"/>
    <col collapsed="false" customWidth="true" hidden="false" outlineLevel="0" max="6" min="6" style="1" width="10.71"/>
    <col collapsed="false" customWidth="false" hidden="false" outlineLevel="0" max="1024" min="7" style="1" width="9.14"/>
  </cols>
  <sheetData>
    <row r="1" customFormat="false" ht="12.75" hidden="false" customHeight="true" outlineLevel="0" collapsed="false">
      <c r="B1" s="2"/>
      <c r="C1" s="3"/>
      <c r="D1" s="4" t="s">
        <v>0</v>
      </c>
      <c r="E1" s="4"/>
      <c r="F1" s="4"/>
      <c r="G1" s="2"/>
    </row>
    <row r="2" customFormat="false" ht="12.75" hidden="false" customHeight="true" outlineLevel="0" collapsed="false">
      <c r="B2" s="2"/>
      <c r="C2" s="3"/>
      <c r="D2" s="4" t="s">
        <v>1</v>
      </c>
      <c r="E2" s="4"/>
      <c r="F2" s="4"/>
      <c r="G2" s="2"/>
    </row>
    <row r="3" customFormat="false" ht="12.75" hidden="false" customHeight="true" outlineLevel="0" collapsed="false">
      <c r="B3" s="2"/>
      <c r="C3" s="3"/>
      <c r="D3" s="4" t="s">
        <v>2</v>
      </c>
      <c r="E3" s="4"/>
      <c r="F3" s="4"/>
      <c r="G3" s="2"/>
    </row>
    <row r="4" customFormat="false" ht="12.75" hidden="false" customHeight="true" outlineLevel="0" collapsed="false">
      <c r="B4" s="2"/>
      <c r="C4" s="4" t="s">
        <v>3</v>
      </c>
      <c r="D4" s="4"/>
      <c r="E4" s="4"/>
      <c r="F4" s="4"/>
      <c r="G4" s="2"/>
    </row>
    <row r="5" customFormat="false" ht="15" hidden="false" customHeight="true" outlineLevel="0" collapsed="false">
      <c r="B5" s="2"/>
      <c r="C5" s="4" t="s">
        <v>4</v>
      </c>
      <c r="D5" s="4"/>
      <c r="E5" s="4"/>
      <c r="F5" s="4"/>
      <c r="G5" s="2"/>
    </row>
    <row r="6" customFormat="false" ht="15" hidden="false" customHeight="true" outlineLevel="0" collapsed="false">
      <c r="B6" s="5"/>
      <c r="C6" s="5"/>
      <c r="D6" s="5"/>
      <c r="E6" s="5"/>
      <c r="F6" s="5"/>
      <c r="G6" s="2"/>
    </row>
    <row r="7" customFormat="false" ht="38.25" hidden="false" customHeight="true" outlineLevel="0" collapsed="false">
      <c r="B7" s="6" t="s">
        <v>5</v>
      </c>
      <c r="C7" s="6"/>
      <c r="D7" s="6"/>
      <c r="E7" s="6"/>
      <c r="F7" s="6"/>
      <c r="G7" s="2"/>
    </row>
    <row r="8" customFormat="false" ht="5.25" hidden="false" customHeight="true" outlineLevel="0" collapsed="false">
      <c r="B8" s="5"/>
      <c r="C8" s="5"/>
      <c r="D8" s="5"/>
      <c r="E8" s="5"/>
      <c r="F8" s="5"/>
      <c r="G8" s="2"/>
    </row>
    <row r="9" customFormat="false" ht="19.5" hidden="false" customHeight="true" outlineLevel="0" collapsed="false">
      <c r="B9" s="6" t="s">
        <v>6</v>
      </c>
      <c r="C9" s="6"/>
      <c r="D9" s="6"/>
      <c r="E9" s="6"/>
      <c r="F9" s="6"/>
      <c r="G9" s="2"/>
    </row>
    <row r="10" customFormat="false" ht="13.5" hidden="false" customHeight="true" outlineLevel="0" collapsed="false">
      <c r="B10" s="7" t="s">
        <v>7</v>
      </c>
      <c r="C10" s="7"/>
      <c r="D10" s="7"/>
      <c r="E10" s="7"/>
      <c r="F10" s="7"/>
      <c r="G10" s="2"/>
    </row>
    <row r="11" customFormat="false" ht="12.75" hidden="false" customHeight="true" outlineLevel="0" collapsed="false">
      <c r="B11" s="8" t="s">
        <v>8</v>
      </c>
      <c r="C11" s="9" t="s">
        <v>9</v>
      </c>
      <c r="D11" s="10" t="s">
        <v>10</v>
      </c>
      <c r="E11" s="11" t="s">
        <v>11</v>
      </c>
      <c r="F11" s="12" t="s">
        <v>12</v>
      </c>
      <c r="G11" s="2"/>
    </row>
    <row r="12" customFormat="false" ht="9.75" hidden="false" customHeight="true" outlineLevel="0" collapsed="false">
      <c r="B12" s="8"/>
      <c r="C12" s="9"/>
      <c r="D12" s="10"/>
      <c r="E12" s="11"/>
      <c r="F12" s="12"/>
      <c r="G12" s="2"/>
    </row>
    <row r="13" customFormat="false" ht="9.75" hidden="false" customHeight="true" outlineLevel="0" collapsed="false">
      <c r="B13" s="8"/>
      <c r="C13" s="9"/>
      <c r="D13" s="10"/>
      <c r="E13" s="11"/>
      <c r="F13" s="12"/>
      <c r="G13" s="2"/>
    </row>
    <row r="14" customFormat="false" ht="9.75" hidden="false" customHeight="true" outlineLevel="0" collapsed="false">
      <c r="B14" s="8"/>
      <c r="C14" s="9"/>
      <c r="D14" s="10"/>
      <c r="E14" s="11"/>
      <c r="F14" s="12"/>
      <c r="G14" s="2"/>
    </row>
    <row r="15" customFormat="false" ht="6" hidden="false" customHeight="true" outlineLevel="0" collapsed="false">
      <c r="B15" s="8"/>
      <c r="C15" s="9"/>
      <c r="D15" s="10"/>
      <c r="E15" s="11"/>
      <c r="F15" s="12"/>
      <c r="G15" s="2"/>
    </row>
    <row r="16" customFormat="false" ht="15" hidden="false" customHeight="true" outlineLevel="0" collapsed="false">
      <c r="B16" s="13" t="n">
        <v>1</v>
      </c>
      <c r="C16" s="14" t="n">
        <v>2</v>
      </c>
      <c r="D16" s="15" t="s">
        <v>13</v>
      </c>
      <c r="E16" s="15" t="s">
        <v>14</v>
      </c>
      <c r="F16" s="16" t="s">
        <v>15</v>
      </c>
      <c r="G16" s="2"/>
    </row>
    <row r="17" customFormat="false" ht="12.75" hidden="false" customHeight="true" outlineLevel="0" collapsed="false">
      <c r="B17" s="17" t="s">
        <v>16</v>
      </c>
      <c r="C17" s="18" t="s">
        <v>17</v>
      </c>
      <c r="D17" s="19" t="n">
        <v>2999437</v>
      </c>
      <c r="E17" s="19" t="n">
        <v>1066576.13</v>
      </c>
      <c r="F17" s="20" t="n">
        <f aca="false">E17/D17*100</f>
        <v>35.5592109452541</v>
      </c>
      <c r="G17" s="2"/>
    </row>
    <row r="18" customFormat="false" ht="12.75" hidden="false" customHeight="true" outlineLevel="0" collapsed="false">
      <c r="B18" s="21" t="s">
        <v>18</v>
      </c>
      <c r="C18" s="22"/>
      <c r="D18" s="23"/>
      <c r="E18" s="24"/>
      <c r="F18" s="25"/>
      <c r="G18" s="2"/>
    </row>
    <row r="19" customFormat="false" ht="15" hidden="false" customHeight="false" outlineLevel="0" collapsed="false">
      <c r="B19" s="26" t="s">
        <v>19</v>
      </c>
      <c r="C19" s="27" t="s">
        <v>20</v>
      </c>
      <c r="D19" s="28" t="n">
        <v>1094700</v>
      </c>
      <c r="E19" s="28" t="n">
        <v>257497.31</v>
      </c>
      <c r="F19" s="29" t="n">
        <f aca="false">E19/D19*100</f>
        <v>23.5221805060747</v>
      </c>
      <c r="G19" s="2"/>
    </row>
    <row r="20" customFormat="false" ht="12.75" hidden="false" customHeight="true" outlineLevel="0" collapsed="false">
      <c r="B20" s="26" t="s">
        <v>21</v>
      </c>
      <c r="C20" s="27" t="s">
        <v>22</v>
      </c>
      <c r="D20" s="28" t="n">
        <v>57000</v>
      </c>
      <c r="E20" s="28" t="n">
        <v>20540.13</v>
      </c>
      <c r="F20" s="29" t="n">
        <f aca="false">E20/D20*100</f>
        <v>36.0353157894737</v>
      </c>
      <c r="G20" s="2"/>
    </row>
    <row r="21" customFormat="false" ht="12" hidden="false" customHeight="true" outlineLevel="0" collapsed="false">
      <c r="B21" s="26" t="s">
        <v>23</v>
      </c>
      <c r="C21" s="27" t="s">
        <v>24</v>
      </c>
      <c r="D21" s="28" t="n">
        <v>57000</v>
      </c>
      <c r="E21" s="28" t="n">
        <v>20540.13</v>
      </c>
      <c r="F21" s="29" t="n">
        <f aca="false">E21/D21*100</f>
        <v>36.0353157894737</v>
      </c>
      <c r="G21" s="2"/>
    </row>
    <row r="22" customFormat="false" ht="62.25" hidden="false" customHeight="true" outlineLevel="0" collapsed="false">
      <c r="B22" s="26" t="s">
        <v>25</v>
      </c>
      <c r="C22" s="27" t="s">
        <v>26</v>
      </c>
      <c r="D22" s="28" t="n">
        <v>49500</v>
      </c>
      <c r="E22" s="28" t="n">
        <v>19082.02</v>
      </c>
      <c r="F22" s="29" t="n">
        <f aca="false">E22/D22*100</f>
        <v>38.5495353535354</v>
      </c>
      <c r="G22" s="2"/>
    </row>
    <row r="23" customFormat="false" ht="60.75" hidden="false" customHeight="true" outlineLevel="0" collapsed="false">
      <c r="B23" s="26" t="s">
        <v>27</v>
      </c>
      <c r="C23" s="27" t="s">
        <v>28</v>
      </c>
      <c r="D23" s="28" t="n">
        <v>49500</v>
      </c>
      <c r="E23" s="28" t="n">
        <v>19062.45</v>
      </c>
      <c r="F23" s="29" t="n">
        <f aca="false">E23/D23*100</f>
        <v>38.51</v>
      </c>
      <c r="G23" s="2"/>
    </row>
    <row r="24" customFormat="false" ht="63" hidden="false" customHeight="true" outlineLevel="0" collapsed="false">
      <c r="B24" s="26" t="s">
        <v>29</v>
      </c>
      <c r="C24" s="27" t="s">
        <v>30</v>
      </c>
      <c r="D24" s="28" t="s">
        <v>31</v>
      </c>
      <c r="E24" s="28" t="n">
        <v>19.57</v>
      </c>
      <c r="F24" s="29" t="n">
        <v>0</v>
      </c>
      <c r="G24" s="2"/>
    </row>
    <row r="25" customFormat="false" ht="60.75" hidden="false" customHeight="true" outlineLevel="0" collapsed="false">
      <c r="B25" s="26" t="s">
        <v>32</v>
      </c>
      <c r="C25" s="27" t="s">
        <v>33</v>
      </c>
      <c r="D25" s="28" t="n">
        <v>500</v>
      </c>
      <c r="E25" s="28" t="n">
        <v>2099.96</v>
      </c>
      <c r="F25" s="29" t="n">
        <f aca="false">E25/D25*100</f>
        <v>419.992</v>
      </c>
      <c r="G25" s="2"/>
    </row>
    <row r="26" customFormat="false" ht="84" hidden="false" customHeight="false" outlineLevel="0" collapsed="false">
      <c r="B26" s="26" t="s">
        <v>34</v>
      </c>
      <c r="C26" s="27" t="s">
        <v>35</v>
      </c>
      <c r="D26" s="28" t="n">
        <v>500</v>
      </c>
      <c r="E26" s="28" t="n">
        <v>2099.96</v>
      </c>
      <c r="F26" s="29" t="n">
        <f aca="false">E26/D26*100</f>
        <v>419.992</v>
      </c>
      <c r="G26" s="2"/>
    </row>
    <row r="27" customFormat="false" ht="24" hidden="false" customHeight="false" outlineLevel="0" collapsed="false">
      <c r="B27" s="26" t="s">
        <v>36</v>
      </c>
      <c r="C27" s="27" t="s">
        <v>37</v>
      </c>
      <c r="D27" s="28" t="n">
        <v>7000</v>
      </c>
      <c r="E27" s="28" t="n">
        <v>-848.11</v>
      </c>
      <c r="F27" s="29" t="n">
        <f aca="false">E27/D27*100</f>
        <v>-12.1158571428571</v>
      </c>
      <c r="G27" s="2"/>
    </row>
    <row r="28" customFormat="false" ht="48" hidden="false" customHeight="false" outlineLevel="0" collapsed="false">
      <c r="B28" s="26" t="s">
        <v>38</v>
      </c>
      <c r="C28" s="27" t="s">
        <v>39</v>
      </c>
      <c r="D28" s="28" t="n">
        <v>7000</v>
      </c>
      <c r="E28" s="28" t="n">
        <v>-814.53</v>
      </c>
      <c r="F28" s="29" t="n">
        <f aca="false">E28/D28*100</f>
        <v>-11.6361428571429</v>
      </c>
      <c r="G28" s="2"/>
    </row>
    <row r="29" customFormat="false" ht="48" hidden="false" customHeight="false" outlineLevel="0" collapsed="false">
      <c r="B29" s="26" t="s">
        <v>40</v>
      </c>
      <c r="C29" s="27" t="s">
        <v>41</v>
      </c>
      <c r="D29" s="28" t="s">
        <v>31</v>
      </c>
      <c r="E29" s="28" t="n">
        <v>-33.58</v>
      </c>
      <c r="F29" s="29" t="n">
        <v>0</v>
      </c>
      <c r="G29" s="2"/>
    </row>
    <row r="30" customFormat="false" ht="36" hidden="false" customHeight="false" outlineLevel="0" collapsed="false">
      <c r="B30" s="26" t="s">
        <v>42</v>
      </c>
      <c r="C30" s="27" t="s">
        <v>43</v>
      </c>
      <c r="D30" s="28" t="s">
        <v>31</v>
      </c>
      <c r="E30" s="28" t="n">
        <v>206.26</v>
      </c>
      <c r="F30" s="29" t="n">
        <v>0</v>
      </c>
      <c r="G30" s="2"/>
    </row>
    <row r="31" customFormat="false" ht="48" hidden="false" customHeight="false" outlineLevel="0" collapsed="false">
      <c r="B31" s="26" t="s">
        <v>44</v>
      </c>
      <c r="C31" s="27" t="s">
        <v>45</v>
      </c>
      <c r="D31" s="28" t="s">
        <v>31</v>
      </c>
      <c r="E31" s="28" t="n">
        <v>206.26</v>
      </c>
      <c r="F31" s="29" t="n">
        <v>0</v>
      </c>
      <c r="G31" s="2"/>
    </row>
    <row r="32" customFormat="false" ht="15" hidden="false" customHeight="false" outlineLevel="0" collapsed="false">
      <c r="B32" s="26" t="s">
        <v>46</v>
      </c>
      <c r="C32" s="27" t="s">
        <v>47</v>
      </c>
      <c r="D32" s="28" t="n">
        <v>89300</v>
      </c>
      <c r="E32" s="28" t="n">
        <v>215839.2</v>
      </c>
      <c r="F32" s="29" t="n">
        <f aca="false">E32/D32*100</f>
        <v>241.701231802912</v>
      </c>
      <c r="G32" s="2"/>
    </row>
    <row r="33" customFormat="false" ht="15" hidden="false" customHeight="false" outlineLevel="0" collapsed="false">
      <c r="B33" s="26" t="s">
        <v>48</v>
      </c>
      <c r="C33" s="27" t="s">
        <v>49</v>
      </c>
      <c r="D33" s="28" t="n">
        <v>89300</v>
      </c>
      <c r="E33" s="28" t="n">
        <v>215839.2</v>
      </c>
      <c r="F33" s="29" t="n">
        <f aca="false">E33/D33*100</f>
        <v>241.701231802912</v>
      </c>
      <c r="G33" s="2"/>
    </row>
    <row r="34" customFormat="false" ht="15" hidden="false" customHeight="false" outlineLevel="0" collapsed="false">
      <c r="B34" s="26" t="s">
        <v>48</v>
      </c>
      <c r="C34" s="27" t="s">
        <v>50</v>
      </c>
      <c r="D34" s="28" t="n">
        <v>89300</v>
      </c>
      <c r="E34" s="28" t="n">
        <v>215839.2</v>
      </c>
      <c r="F34" s="29" t="n">
        <f aca="false">E34/D34*100</f>
        <v>241.701231802912</v>
      </c>
      <c r="G34" s="2"/>
    </row>
    <row r="35" customFormat="false" ht="24" hidden="false" customHeight="false" outlineLevel="0" collapsed="false">
      <c r="B35" s="26" t="s">
        <v>51</v>
      </c>
      <c r="C35" s="27" t="s">
        <v>52</v>
      </c>
      <c r="D35" s="28" t="n">
        <v>89300</v>
      </c>
      <c r="E35" s="28" t="n">
        <v>215839.2</v>
      </c>
      <c r="F35" s="29" t="n">
        <f aca="false">E35/D35*100</f>
        <v>241.701231802912</v>
      </c>
      <c r="G35" s="2"/>
    </row>
    <row r="36" customFormat="false" ht="15" hidden="false" customHeight="false" outlineLevel="0" collapsed="false">
      <c r="B36" s="26" t="s">
        <v>53</v>
      </c>
      <c r="C36" s="27" t="s">
        <v>54</v>
      </c>
      <c r="D36" s="28" t="n">
        <v>948400</v>
      </c>
      <c r="E36" s="28" t="n">
        <v>21117.98</v>
      </c>
      <c r="F36" s="29" t="n">
        <f aca="false">E36/D36*100</f>
        <v>2.22669548713623</v>
      </c>
      <c r="G36" s="2"/>
    </row>
    <row r="37" customFormat="false" ht="15" hidden="false" customHeight="false" outlineLevel="0" collapsed="false">
      <c r="B37" s="26" t="s">
        <v>55</v>
      </c>
      <c r="C37" s="27" t="s">
        <v>56</v>
      </c>
      <c r="D37" s="28" t="n">
        <v>308100</v>
      </c>
      <c r="E37" s="28" t="n">
        <v>-16933.61</v>
      </c>
      <c r="F37" s="29" t="n">
        <f aca="false">E37/D37*100</f>
        <v>-5.49614086335605</v>
      </c>
      <c r="G37" s="2"/>
    </row>
    <row r="38" customFormat="false" ht="24" hidden="false" customHeight="false" outlineLevel="0" collapsed="false">
      <c r="B38" s="26" t="s">
        <v>57</v>
      </c>
      <c r="C38" s="27" t="s">
        <v>58</v>
      </c>
      <c r="D38" s="28" t="n">
        <v>308100</v>
      </c>
      <c r="E38" s="28" t="n">
        <v>-16933.61</v>
      </c>
      <c r="F38" s="29" t="n">
        <f aca="false">E38/D38*100</f>
        <v>-5.49614086335605</v>
      </c>
      <c r="G38" s="2"/>
    </row>
    <row r="39" customFormat="false" ht="48" hidden="false" customHeight="false" outlineLevel="0" collapsed="false">
      <c r="B39" s="26" t="s">
        <v>59</v>
      </c>
      <c r="C39" s="27" t="s">
        <v>60</v>
      </c>
      <c r="D39" s="28" t="n">
        <v>308100</v>
      </c>
      <c r="E39" s="28" t="n">
        <v>-16933.61</v>
      </c>
      <c r="F39" s="29" t="n">
        <f aca="false">E39/D39*100</f>
        <v>-5.49614086335605</v>
      </c>
      <c r="G39" s="2"/>
    </row>
    <row r="40" customFormat="false" ht="15" hidden="false" customHeight="false" outlineLevel="0" collapsed="false">
      <c r="B40" s="26" t="s">
        <v>61</v>
      </c>
      <c r="C40" s="27" t="s">
        <v>62</v>
      </c>
      <c r="D40" s="28" t="n">
        <v>640300</v>
      </c>
      <c r="E40" s="28" t="n">
        <v>38051.59</v>
      </c>
      <c r="F40" s="29" t="n">
        <f aca="false">E40/D40*100</f>
        <v>5.94277526159613</v>
      </c>
      <c r="G40" s="2"/>
    </row>
    <row r="41" customFormat="false" ht="15" hidden="false" customHeight="false" outlineLevel="0" collapsed="false">
      <c r="B41" s="26" t="s">
        <v>63</v>
      </c>
      <c r="C41" s="27" t="s">
        <v>64</v>
      </c>
      <c r="D41" s="28" t="n">
        <v>287000</v>
      </c>
      <c r="E41" s="28" t="n">
        <v>23651.39</v>
      </c>
      <c r="F41" s="29" t="n">
        <f aca="false">E41/D41*100</f>
        <v>8.24090243902439</v>
      </c>
      <c r="G41" s="2"/>
    </row>
    <row r="42" customFormat="false" ht="24" hidden="false" customHeight="false" outlineLevel="0" collapsed="false">
      <c r="B42" s="26" t="s">
        <v>65</v>
      </c>
      <c r="C42" s="27" t="s">
        <v>66</v>
      </c>
      <c r="D42" s="28" t="n">
        <v>287000</v>
      </c>
      <c r="E42" s="28" t="n">
        <v>23651.39</v>
      </c>
      <c r="F42" s="29" t="n">
        <f aca="false">E42/D42*100</f>
        <v>8.24090243902439</v>
      </c>
      <c r="G42" s="2"/>
    </row>
    <row r="43" customFormat="false" ht="36.75" hidden="false" customHeight="true" outlineLevel="0" collapsed="false">
      <c r="B43" s="26" t="s">
        <v>67</v>
      </c>
      <c r="C43" s="27" t="s">
        <v>68</v>
      </c>
      <c r="D43" s="28" t="n">
        <v>287000</v>
      </c>
      <c r="E43" s="28" t="n">
        <v>23651.39</v>
      </c>
      <c r="F43" s="29" t="n">
        <f aca="false">E43/D43*100</f>
        <v>8.24090243902439</v>
      </c>
      <c r="G43" s="2"/>
    </row>
    <row r="44" customFormat="false" ht="15" hidden="false" customHeight="false" outlineLevel="0" collapsed="false">
      <c r="B44" s="26" t="s">
        <v>69</v>
      </c>
      <c r="C44" s="27" t="s">
        <v>70</v>
      </c>
      <c r="D44" s="28" t="n">
        <v>353300</v>
      </c>
      <c r="E44" s="28" t="n">
        <v>14400.2</v>
      </c>
      <c r="F44" s="29" t="n">
        <f aca="false">E44/D44*100</f>
        <v>4.07591282196434</v>
      </c>
      <c r="G44" s="2"/>
    </row>
    <row r="45" customFormat="false" ht="24" hidden="false" customHeight="false" outlineLevel="0" collapsed="false">
      <c r="B45" s="26" t="s">
        <v>71</v>
      </c>
      <c r="C45" s="27" t="s">
        <v>72</v>
      </c>
      <c r="D45" s="28" t="n">
        <v>353300</v>
      </c>
      <c r="E45" s="28" t="n">
        <v>14400.2</v>
      </c>
      <c r="F45" s="29" t="n">
        <f aca="false">E45/D45*100</f>
        <v>4.07591282196434</v>
      </c>
      <c r="G45" s="2"/>
    </row>
    <row r="46" customFormat="false" ht="48" hidden="false" customHeight="false" outlineLevel="0" collapsed="false">
      <c r="B46" s="26" t="s">
        <v>73</v>
      </c>
      <c r="C46" s="27" t="s">
        <v>74</v>
      </c>
      <c r="D46" s="28" t="n">
        <v>353300</v>
      </c>
      <c r="E46" s="28" t="n">
        <v>14400.2</v>
      </c>
      <c r="F46" s="29" t="n">
        <f aca="false">E46/D46*100</f>
        <v>4.07591282196434</v>
      </c>
      <c r="G46" s="2"/>
    </row>
    <row r="47" customFormat="false" ht="15" hidden="false" customHeight="false" outlineLevel="0" collapsed="false">
      <c r="B47" s="26" t="s">
        <v>19</v>
      </c>
      <c r="C47" s="27" t="s">
        <v>75</v>
      </c>
      <c r="D47" s="28" t="n">
        <v>45600</v>
      </c>
      <c r="E47" s="28" t="n">
        <v>17592.96</v>
      </c>
      <c r="F47" s="29" t="n">
        <f aca="false">E47/D47*100</f>
        <v>38.5810526315789</v>
      </c>
      <c r="G47" s="2"/>
    </row>
    <row r="48" customFormat="false" ht="24" hidden="false" customHeight="false" outlineLevel="0" collapsed="false">
      <c r="B48" s="26" t="s">
        <v>76</v>
      </c>
      <c r="C48" s="27" t="s">
        <v>77</v>
      </c>
      <c r="D48" s="28" t="n">
        <v>45600</v>
      </c>
      <c r="E48" s="28" t="n">
        <v>17592.96</v>
      </c>
      <c r="F48" s="29" t="n">
        <f aca="false">E48/D48*100</f>
        <v>38.5810526315789</v>
      </c>
      <c r="G48" s="2"/>
    </row>
    <row r="49" customFormat="false" ht="48.75" hidden="false" customHeight="true" outlineLevel="0" collapsed="false">
      <c r="B49" s="26" t="s">
        <v>78</v>
      </c>
      <c r="C49" s="27" t="s">
        <v>79</v>
      </c>
      <c r="D49" s="28" t="n">
        <v>45600</v>
      </c>
      <c r="E49" s="28" t="n">
        <v>17592.96</v>
      </c>
      <c r="F49" s="29" t="n">
        <f aca="false">E49/D49*100</f>
        <v>38.5810526315789</v>
      </c>
      <c r="G49" s="2"/>
    </row>
    <row r="50" customFormat="false" ht="48.75" hidden="false" customHeight="true" outlineLevel="0" collapsed="false">
      <c r="B50" s="26" t="s">
        <v>80</v>
      </c>
      <c r="C50" s="27" t="s">
        <v>81</v>
      </c>
      <c r="D50" s="28" t="n">
        <v>45600</v>
      </c>
      <c r="E50" s="28" t="n">
        <v>17592.96</v>
      </c>
      <c r="F50" s="29" t="n">
        <f aca="false">E50/D50*100</f>
        <v>38.5810526315789</v>
      </c>
      <c r="G50" s="2"/>
    </row>
    <row r="51" customFormat="false" ht="51.75" hidden="false" customHeight="true" outlineLevel="0" collapsed="false">
      <c r="B51" s="26" t="s">
        <v>82</v>
      </c>
      <c r="C51" s="27" t="s">
        <v>83</v>
      </c>
      <c r="D51" s="28" t="n">
        <v>45600</v>
      </c>
      <c r="E51" s="28" t="n">
        <v>17592.96</v>
      </c>
      <c r="F51" s="29" t="n">
        <f aca="false">E51/D51*100</f>
        <v>38.5810526315789</v>
      </c>
      <c r="G51" s="2"/>
    </row>
    <row r="52" customFormat="false" ht="15" hidden="false" customHeight="false" outlineLevel="0" collapsed="false">
      <c r="B52" s="26" t="s">
        <v>84</v>
      </c>
      <c r="C52" s="27" t="s">
        <v>85</v>
      </c>
      <c r="D52" s="28" t="n">
        <v>1859137</v>
      </c>
      <c r="E52" s="28" t="n">
        <v>791485.86</v>
      </c>
      <c r="F52" s="29" t="n">
        <f aca="false">E52/D52*100</f>
        <v>42.5727560690794</v>
      </c>
      <c r="G52" s="2"/>
    </row>
    <row r="53" customFormat="false" ht="25.5" hidden="false" customHeight="true" outlineLevel="0" collapsed="false">
      <c r="B53" s="26" t="s">
        <v>86</v>
      </c>
      <c r="C53" s="27" t="s">
        <v>87</v>
      </c>
      <c r="D53" s="28" t="n">
        <v>1859137</v>
      </c>
      <c r="E53" s="28" t="n">
        <v>791485.86</v>
      </c>
      <c r="F53" s="29" t="n">
        <f aca="false">E53/D53*100</f>
        <v>42.5727560690794</v>
      </c>
      <c r="G53" s="2"/>
    </row>
    <row r="54" customFormat="false" ht="15" hidden="false" customHeight="false" outlineLevel="0" collapsed="false">
      <c r="B54" s="26" t="s">
        <v>88</v>
      </c>
      <c r="C54" s="27" t="s">
        <v>89</v>
      </c>
      <c r="D54" s="28" t="n">
        <v>1253600</v>
      </c>
      <c r="E54" s="28" t="n">
        <v>643200</v>
      </c>
      <c r="F54" s="29" t="n">
        <f aca="false">E54/D54*100</f>
        <v>51.3082322910019</v>
      </c>
      <c r="G54" s="2"/>
    </row>
    <row r="55" customFormat="false" ht="15" hidden="false" customHeight="false" outlineLevel="0" collapsed="false">
      <c r="B55" s="26" t="s">
        <v>90</v>
      </c>
      <c r="C55" s="27" t="s">
        <v>91</v>
      </c>
      <c r="D55" s="28" t="n">
        <v>969900</v>
      </c>
      <c r="E55" s="28" t="n">
        <v>501600</v>
      </c>
      <c r="F55" s="29" t="n">
        <f aca="false">E55/D55*100</f>
        <v>51.7166718218373</v>
      </c>
      <c r="G55" s="2"/>
    </row>
    <row r="56" customFormat="false" ht="24" hidden="false" customHeight="false" outlineLevel="0" collapsed="false">
      <c r="B56" s="26" t="s">
        <v>92</v>
      </c>
      <c r="C56" s="27" t="s">
        <v>93</v>
      </c>
      <c r="D56" s="28" t="n">
        <v>969900</v>
      </c>
      <c r="E56" s="28" t="n">
        <v>501600</v>
      </c>
      <c r="F56" s="29" t="n">
        <f aca="false">E56/D56*100</f>
        <v>51.7166718218373</v>
      </c>
      <c r="G56" s="2"/>
    </row>
    <row r="57" customFormat="false" ht="14.25" hidden="false" customHeight="true" outlineLevel="0" collapsed="false">
      <c r="B57" s="26" t="s">
        <v>94</v>
      </c>
      <c r="C57" s="27" t="s">
        <v>95</v>
      </c>
      <c r="D57" s="28" t="n">
        <v>283700</v>
      </c>
      <c r="E57" s="28" t="n">
        <v>141600</v>
      </c>
      <c r="F57" s="29" t="n">
        <f aca="false">E57/D57*100</f>
        <v>49.9118787451533</v>
      </c>
      <c r="G57" s="2"/>
    </row>
    <row r="58" customFormat="false" ht="24" hidden="false" customHeight="false" outlineLevel="0" collapsed="false">
      <c r="B58" s="26" t="s">
        <v>96</v>
      </c>
      <c r="C58" s="27" t="s">
        <v>97</v>
      </c>
      <c r="D58" s="28" t="n">
        <v>283700</v>
      </c>
      <c r="E58" s="28" t="n">
        <v>141600</v>
      </c>
      <c r="F58" s="29" t="n">
        <f aca="false">E58/D58*100</f>
        <v>49.9118787451533</v>
      </c>
      <c r="G58" s="2"/>
    </row>
    <row r="59" customFormat="false" ht="15" hidden="false" customHeight="false" outlineLevel="0" collapsed="false">
      <c r="B59" s="26" t="s">
        <v>98</v>
      </c>
      <c r="C59" s="27" t="s">
        <v>99</v>
      </c>
      <c r="D59" s="28" t="n">
        <v>110200</v>
      </c>
      <c r="E59" s="28" t="n">
        <v>46348.86</v>
      </c>
      <c r="F59" s="29" t="n">
        <f aca="false">E59/D59*100</f>
        <v>42.0588566243194</v>
      </c>
      <c r="G59" s="2"/>
    </row>
    <row r="60" customFormat="false" ht="24" hidden="false" customHeight="false" outlineLevel="0" collapsed="false">
      <c r="B60" s="26" t="s">
        <v>100</v>
      </c>
      <c r="C60" s="27" t="s">
        <v>101</v>
      </c>
      <c r="D60" s="28" t="n">
        <v>900</v>
      </c>
      <c r="E60" s="28" t="n">
        <v>900</v>
      </c>
      <c r="F60" s="29" t="n">
        <f aca="false">E60/D60*100</f>
        <v>100</v>
      </c>
      <c r="G60" s="2"/>
    </row>
    <row r="61" customFormat="false" ht="24" hidden="false" customHeight="false" outlineLevel="0" collapsed="false">
      <c r="B61" s="26" t="s">
        <v>102</v>
      </c>
      <c r="C61" s="27" t="s">
        <v>103</v>
      </c>
      <c r="D61" s="28" t="n">
        <v>900</v>
      </c>
      <c r="E61" s="28" t="n">
        <v>900</v>
      </c>
      <c r="F61" s="29" t="n">
        <f aca="false">E61/D61*100</f>
        <v>100</v>
      </c>
      <c r="G61" s="2"/>
    </row>
    <row r="62" customFormat="false" ht="24" hidden="false" customHeight="false" outlineLevel="0" collapsed="false">
      <c r="B62" s="26" t="s">
        <v>104</v>
      </c>
      <c r="C62" s="27" t="s">
        <v>105</v>
      </c>
      <c r="D62" s="28" t="n">
        <v>109300</v>
      </c>
      <c r="E62" s="28" t="n">
        <v>45448.86</v>
      </c>
      <c r="F62" s="29" t="n">
        <f aca="false">E62/D62*100</f>
        <v>41.5817566331199</v>
      </c>
      <c r="G62" s="2"/>
    </row>
    <row r="63" customFormat="false" ht="36" hidden="false" customHeight="false" outlineLevel="0" collapsed="false">
      <c r="B63" s="26" t="s">
        <v>106</v>
      </c>
      <c r="C63" s="27" t="s">
        <v>107</v>
      </c>
      <c r="D63" s="28" t="n">
        <v>109300</v>
      </c>
      <c r="E63" s="28" t="n">
        <v>45448.86</v>
      </c>
      <c r="F63" s="29" t="n">
        <f aca="false">E63/D63*100</f>
        <v>41.5817566331199</v>
      </c>
      <c r="G63" s="2"/>
    </row>
    <row r="64" customFormat="false" ht="15" hidden="false" customHeight="false" outlineLevel="0" collapsed="false">
      <c r="B64" s="26" t="s">
        <v>108</v>
      </c>
      <c r="C64" s="27" t="s">
        <v>109</v>
      </c>
      <c r="D64" s="28" t="n">
        <v>495337</v>
      </c>
      <c r="E64" s="28" t="n">
        <v>101937</v>
      </c>
      <c r="F64" s="29" t="n">
        <f aca="false">E64/D64*100</f>
        <v>20.579322764098</v>
      </c>
      <c r="G64" s="2"/>
    </row>
    <row r="65" customFormat="false" ht="36" hidden="false" customHeight="false" outlineLevel="0" collapsed="false">
      <c r="B65" s="26" t="s">
        <v>110</v>
      </c>
      <c r="C65" s="27" t="s">
        <v>111</v>
      </c>
      <c r="D65" s="28" t="n">
        <v>458100</v>
      </c>
      <c r="E65" s="28" t="n">
        <v>64700</v>
      </c>
      <c r="F65" s="29" t="n">
        <f aca="false">E65/D65*100</f>
        <v>14.123553809212</v>
      </c>
      <c r="G65" s="2"/>
    </row>
    <row r="66" customFormat="false" ht="37.5" hidden="false" customHeight="true" outlineLevel="0" collapsed="false">
      <c r="B66" s="26" t="s">
        <v>112</v>
      </c>
      <c r="C66" s="27" t="s">
        <v>113</v>
      </c>
      <c r="D66" s="28" t="n">
        <v>458100</v>
      </c>
      <c r="E66" s="28" t="n">
        <v>64700</v>
      </c>
      <c r="F66" s="29" t="n">
        <f aca="false">E66/D66*100</f>
        <v>14.123553809212</v>
      </c>
      <c r="G66" s="2"/>
    </row>
    <row r="67" customFormat="false" ht="15" hidden="false" customHeight="false" outlineLevel="0" collapsed="false">
      <c r="B67" s="26" t="s">
        <v>114</v>
      </c>
      <c r="C67" s="27" t="s">
        <v>115</v>
      </c>
      <c r="D67" s="28" t="n">
        <v>37237</v>
      </c>
      <c r="E67" s="28" t="n">
        <v>37237</v>
      </c>
      <c r="F67" s="29" t="n">
        <f aca="false">E67/D67*100</f>
        <v>100</v>
      </c>
      <c r="G67" s="2"/>
    </row>
    <row r="68" customFormat="false" ht="13.5" hidden="false" customHeight="true" outlineLevel="0" collapsed="false">
      <c r="B68" s="30" t="s">
        <v>116</v>
      </c>
      <c r="C68" s="31" t="s">
        <v>117</v>
      </c>
      <c r="D68" s="32" t="n">
        <v>37237</v>
      </c>
      <c r="E68" s="32" t="n">
        <v>37237</v>
      </c>
      <c r="F68" s="33" t="n">
        <f aca="false">E68/D68*100</f>
        <v>100</v>
      </c>
      <c r="G68" s="2"/>
    </row>
  </sheetData>
  <mergeCells count="13">
    <mergeCell ref="D1:F1"/>
    <mergeCell ref="D2:F2"/>
    <mergeCell ref="D3:F3"/>
    <mergeCell ref="C4:F4"/>
    <mergeCell ref="C5:F5"/>
    <mergeCell ref="B7:F7"/>
    <mergeCell ref="B9:F9"/>
    <mergeCell ref="B10:F10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.196527777777778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G10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I14" activeCellId="0" sqref="I14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69.58"/>
    <col collapsed="false" customWidth="true" hidden="false" outlineLevel="0" max="3" min="3" style="1" width="21.57"/>
    <col collapsed="false" customWidth="true" hidden="false" outlineLevel="0" max="4" min="4" style="1" width="11.57"/>
    <col collapsed="false" customWidth="true" hidden="false" outlineLevel="0" max="5" min="5" style="1" width="12.29"/>
    <col collapsed="false" customWidth="true" hidden="false" outlineLevel="0" max="6" min="6" style="1" width="11.29"/>
    <col collapsed="false" customWidth="false" hidden="false" outlineLevel="0" max="1024" min="7" style="1" width="9.14"/>
  </cols>
  <sheetData>
    <row r="1" customFormat="false" ht="15" hidden="false" customHeight="true" outlineLevel="0" collapsed="false">
      <c r="B1" s="2"/>
      <c r="C1" s="2"/>
      <c r="D1" s="2"/>
      <c r="E1" s="2"/>
      <c r="F1" s="2"/>
      <c r="G1" s="2"/>
    </row>
    <row r="2" customFormat="false" ht="13.5" hidden="false" customHeight="true" outlineLevel="0" collapsed="false">
      <c r="B2" s="34" t="s">
        <v>118</v>
      </c>
      <c r="C2" s="34"/>
      <c r="D2" s="34"/>
      <c r="E2" s="34"/>
      <c r="F2" s="35"/>
      <c r="G2" s="2"/>
    </row>
    <row r="3" customFormat="false" ht="12.75" hidden="false" customHeight="true" outlineLevel="0" collapsed="false">
      <c r="B3" s="36"/>
      <c r="C3" s="36"/>
      <c r="D3" s="36"/>
      <c r="E3" s="36"/>
      <c r="F3" s="36"/>
      <c r="G3" s="2"/>
    </row>
    <row r="4" customFormat="false" ht="12" hidden="false" customHeight="true" outlineLevel="0" collapsed="false">
      <c r="B4" s="37" t="s">
        <v>8</v>
      </c>
      <c r="C4" s="9" t="s">
        <v>119</v>
      </c>
      <c r="D4" s="38" t="s">
        <v>10</v>
      </c>
      <c r="E4" s="39" t="s">
        <v>120</v>
      </c>
      <c r="F4" s="40" t="s">
        <v>12</v>
      </c>
      <c r="G4" s="2"/>
    </row>
    <row r="5" customFormat="false" ht="9.75" hidden="false" customHeight="true" outlineLevel="0" collapsed="false">
      <c r="B5" s="37"/>
      <c r="C5" s="9"/>
      <c r="D5" s="38"/>
      <c r="E5" s="39"/>
      <c r="F5" s="40"/>
      <c r="G5" s="2"/>
    </row>
    <row r="6" customFormat="false" ht="17.25" hidden="false" customHeight="true" outlineLevel="0" collapsed="false">
      <c r="B6" s="37"/>
      <c r="C6" s="9"/>
      <c r="D6" s="38"/>
      <c r="E6" s="39"/>
      <c r="F6" s="40"/>
      <c r="G6" s="2"/>
    </row>
    <row r="7" customFormat="false" ht="0.75" hidden="false" customHeight="true" outlineLevel="0" collapsed="false">
      <c r="B7" s="37"/>
      <c r="C7" s="9"/>
      <c r="D7" s="38"/>
      <c r="E7" s="39"/>
      <c r="F7" s="40"/>
      <c r="G7" s="2"/>
    </row>
    <row r="8" customFormat="false" ht="3.75" hidden="true" customHeight="true" outlineLevel="0" collapsed="false">
      <c r="B8" s="37"/>
      <c r="C8" s="9"/>
      <c r="D8" s="38"/>
      <c r="E8" s="39"/>
      <c r="F8" s="40"/>
      <c r="G8" s="2"/>
    </row>
    <row r="9" customFormat="false" ht="9" hidden="true" customHeight="true" outlineLevel="0" collapsed="false">
      <c r="B9" s="37"/>
      <c r="C9" s="9"/>
      <c r="D9" s="38"/>
      <c r="E9" s="39"/>
      <c r="F9" s="40"/>
      <c r="G9" s="2"/>
    </row>
    <row r="10" customFormat="false" ht="12.75" hidden="false" customHeight="true" outlineLevel="0" collapsed="false">
      <c r="B10" s="41" t="n">
        <v>1</v>
      </c>
      <c r="C10" s="42" t="n">
        <v>2</v>
      </c>
      <c r="D10" s="43" t="s">
        <v>13</v>
      </c>
      <c r="E10" s="43" t="s">
        <v>14</v>
      </c>
      <c r="F10" s="44" t="s">
        <v>15</v>
      </c>
      <c r="G10" s="2"/>
    </row>
    <row r="11" customFormat="false" ht="15" hidden="false" customHeight="true" outlineLevel="0" collapsed="false">
      <c r="B11" s="45" t="s">
        <v>121</v>
      </c>
      <c r="C11" s="46" t="s">
        <v>122</v>
      </c>
      <c r="D11" s="47" t="n">
        <v>2962296.94</v>
      </c>
      <c r="E11" s="47" t="n">
        <v>1134696.25</v>
      </c>
      <c r="F11" s="48" t="n">
        <f aca="false">E11/D11*100</f>
        <v>38.3046086527706</v>
      </c>
      <c r="G11" s="2"/>
    </row>
    <row r="12" customFormat="false" ht="15" hidden="false" customHeight="true" outlineLevel="0" collapsed="false">
      <c r="B12" s="49" t="s">
        <v>18</v>
      </c>
      <c r="C12" s="50"/>
      <c r="D12" s="51"/>
      <c r="E12" s="50"/>
      <c r="F12" s="52"/>
      <c r="G12" s="2"/>
    </row>
    <row r="13" customFormat="false" ht="15" hidden="false" customHeight="false" outlineLevel="0" collapsed="false">
      <c r="B13" s="53" t="s">
        <v>123</v>
      </c>
      <c r="C13" s="54" t="s">
        <v>124</v>
      </c>
      <c r="D13" s="55" t="n">
        <v>450700</v>
      </c>
      <c r="E13" s="55" t="n">
        <v>289368.84</v>
      </c>
      <c r="F13" s="52" t="n">
        <f aca="false">E13/D13*100</f>
        <v>64.2043132904371</v>
      </c>
      <c r="G13" s="2"/>
    </row>
    <row r="14" customFormat="false" ht="36" hidden="false" customHeight="false" outlineLevel="0" collapsed="false">
      <c r="B14" s="53" t="s">
        <v>125</v>
      </c>
      <c r="C14" s="54" t="s">
        <v>126</v>
      </c>
      <c r="D14" s="55" t="n">
        <v>450700</v>
      </c>
      <c r="E14" s="55" t="n">
        <v>289368.84</v>
      </c>
      <c r="F14" s="52" t="n">
        <f aca="false">E14/D14*100</f>
        <v>64.2043132904371</v>
      </c>
      <c r="G14" s="2"/>
    </row>
    <row r="15" customFormat="false" ht="15" hidden="false" customHeight="false" outlineLevel="0" collapsed="false">
      <c r="B15" s="53" t="s">
        <v>127</v>
      </c>
      <c r="C15" s="54" t="s">
        <v>128</v>
      </c>
      <c r="D15" s="55" t="n">
        <v>450700</v>
      </c>
      <c r="E15" s="55" t="n">
        <v>289368.84</v>
      </c>
      <c r="F15" s="52" t="n">
        <f aca="false">E15/D15*100</f>
        <v>64.2043132904371</v>
      </c>
      <c r="G15" s="2"/>
    </row>
    <row r="16" customFormat="false" ht="15" hidden="false" customHeight="false" outlineLevel="0" collapsed="false">
      <c r="B16" s="53" t="s">
        <v>129</v>
      </c>
      <c r="C16" s="54" t="s">
        <v>130</v>
      </c>
      <c r="D16" s="55" t="n">
        <v>346300</v>
      </c>
      <c r="E16" s="55" t="n">
        <v>218764.97</v>
      </c>
      <c r="F16" s="52" t="n">
        <f aca="false">E16/D16*100</f>
        <v>63.1720964481663</v>
      </c>
      <c r="G16" s="2"/>
    </row>
    <row r="17" customFormat="false" ht="36" hidden="false" customHeight="false" outlineLevel="0" collapsed="false">
      <c r="B17" s="53" t="s">
        <v>131</v>
      </c>
      <c r="C17" s="54" t="s">
        <v>132</v>
      </c>
      <c r="D17" s="55" t="n">
        <v>104400</v>
      </c>
      <c r="E17" s="55" t="n">
        <v>70603.87</v>
      </c>
      <c r="F17" s="52" t="n">
        <f aca="false">E17/D17*100</f>
        <v>67.6282279693487</v>
      </c>
      <c r="G17" s="2"/>
    </row>
    <row r="18" customFormat="false" ht="24" hidden="false" customHeight="false" outlineLevel="0" collapsed="false">
      <c r="B18" s="53" t="s">
        <v>133</v>
      </c>
      <c r="C18" s="54" t="s">
        <v>134</v>
      </c>
      <c r="D18" s="55" t="n">
        <v>915500</v>
      </c>
      <c r="E18" s="55" t="n">
        <v>364494.11</v>
      </c>
      <c r="F18" s="52" t="n">
        <f aca="false">E18/D18*100</f>
        <v>39.8136657564173</v>
      </c>
      <c r="G18" s="2"/>
    </row>
    <row r="19" customFormat="false" ht="36" hidden="false" customHeight="false" outlineLevel="0" collapsed="false">
      <c r="B19" s="53" t="s">
        <v>125</v>
      </c>
      <c r="C19" s="54" t="s">
        <v>135</v>
      </c>
      <c r="D19" s="55" t="n">
        <v>915500</v>
      </c>
      <c r="E19" s="55" t="n">
        <v>364494.11</v>
      </c>
      <c r="F19" s="52" t="n">
        <f aca="false">E19/D19*100</f>
        <v>39.8136657564173</v>
      </c>
      <c r="G19" s="2"/>
    </row>
    <row r="20" customFormat="false" ht="15" hidden="false" customHeight="false" outlineLevel="0" collapsed="false">
      <c r="B20" s="53" t="s">
        <v>127</v>
      </c>
      <c r="C20" s="54" t="s">
        <v>136</v>
      </c>
      <c r="D20" s="55" t="n">
        <v>915500</v>
      </c>
      <c r="E20" s="55" t="n">
        <v>364494.11</v>
      </c>
      <c r="F20" s="52" t="n">
        <f aca="false">E20/D20*100</f>
        <v>39.8136657564173</v>
      </c>
      <c r="G20" s="2"/>
    </row>
    <row r="21" customFormat="false" ht="15" hidden="false" customHeight="false" outlineLevel="0" collapsed="false">
      <c r="B21" s="53" t="s">
        <v>129</v>
      </c>
      <c r="C21" s="54" t="s">
        <v>137</v>
      </c>
      <c r="D21" s="55" t="n">
        <v>703100</v>
      </c>
      <c r="E21" s="55" t="n">
        <v>275136.21</v>
      </c>
      <c r="F21" s="52" t="n">
        <f aca="false">E21/D21*100</f>
        <v>39.1318745555398</v>
      </c>
      <c r="G21" s="2"/>
    </row>
    <row r="22" customFormat="false" ht="36" hidden="false" customHeight="false" outlineLevel="0" collapsed="false">
      <c r="B22" s="53" t="s">
        <v>131</v>
      </c>
      <c r="C22" s="54" t="s">
        <v>138</v>
      </c>
      <c r="D22" s="55" t="n">
        <v>212400</v>
      </c>
      <c r="E22" s="55" t="n">
        <v>89357.9</v>
      </c>
      <c r="F22" s="52" t="n">
        <f aca="false">E22/D22*100</f>
        <v>42.0705743879473</v>
      </c>
      <c r="G22" s="2"/>
    </row>
    <row r="23" customFormat="false" ht="13.5" hidden="false" customHeight="true" outlineLevel="0" collapsed="false">
      <c r="B23" s="53" t="s">
        <v>139</v>
      </c>
      <c r="C23" s="54" t="s">
        <v>140</v>
      </c>
      <c r="D23" s="55" t="n">
        <v>345059.94</v>
      </c>
      <c r="E23" s="55" t="n">
        <v>98265.3</v>
      </c>
      <c r="F23" s="52" t="n">
        <f aca="false">E23/D23*100</f>
        <v>28.4777479530078</v>
      </c>
      <c r="G23" s="2"/>
    </row>
    <row r="24" customFormat="false" ht="12.75" hidden="false" customHeight="true" outlineLevel="0" collapsed="false">
      <c r="B24" s="53" t="s">
        <v>141</v>
      </c>
      <c r="C24" s="54" t="s">
        <v>142</v>
      </c>
      <c r="D24" s="55" t="n">
        <v>341319.47</v>
      </c>
      <c r="E24" s="55" t="n">
        <v>96459.3</v>
      </c>
      <c r="F24" s="52" t="n">
        <f aca="false">E24/D24*100</f>
        <v>28.2607083621687</v>
      </c>
      <c r="G24" s="2"/>
    </row>
    <row r="25" customFormat="false" ht="24" hidden="false" customHeight="false" outlineLevel="0" collapsed="false">
      <c r="B25" s="53" t="s">
        <v>143</v>
      </c>
      <c r="C25" s="54" t="s">
        <v>144</v>
      </c>
      <c r="D25" s="55" t="n">
        <v>341319.47</v>
      </c>
      <c r="E25" s="55" t="n">
        <v>96459.3</v>
      </c>
      <c r="F25" s="52" t="n">
        <f aca="false">E25/D25*100</f>
        <v>28.2607083621687</v>
      </c>
      <c r="G25" s="2"/>
    </row>
    <row r="26" customFormat="false" ht="13.5" hidden="false" customHeight="true" outlineLevel="0" collapsed="false">
      <c r="B26" s="53" t="s">
        <v>145</v>
      </c>
      <c r="C26" s="54" t="s">
        <v>146</v>
      </c>
      <c r="D26" s="55" t="n">
        <v>271319.47</v>
      </c>
      <c r="E26" s="55" t="n">
        <v>61423.25</v>
      </c>
      <c r="F26" s="52" t="n">
        <f aca="false">E26/D26*100</f>
        <v>22.6387181133739</v>
      </c>
      <c r="G26" s="2"/>
    </row>
    <row r="27" customFormat="false" ht="15" hidden="false" customHeight="false" outlineLevel="0" collapsed="false">
      <c r="B27" s="53" t="s">
        <v>147</v>
      </c>
      <c r="C27" s="54" t="s">
        <v>148</v>
      </c>
      <c r="D27" s="55" t="n">
        <v>70000</v>
      </c>
      <c r="E27" s="55" t="n">
        <v>35036.05</v>
      </c>
      <c r="F27" s="52" t="n">
        <f aca="false">E27/D27*100</f>
        <v>50.0515</v>
      </c>
      <c r="G27" s="2"/>
    </row>
    <row r="28" customFormat="false" ht="15" hidden="false" customHeight="false" outlineLevel="0" collapsed="false">
      <c r="B28" s="53" t="s">
        <v>149</v>
      </c>
      <c r="C28" s="54" t="s">
        <v>150</v>
      </c>
      <c r="D28" s="55" t="n">
        <v>3740.47</v>
      </c>
      <c r="E28" s="55" t="n">
        <v>1806</v>
      </c>
      <c r="F28" s="52" t="n">
        <f aca="false">E28/D28*100</f>
        <v>48.2827024411371</v>
      </c>
      <c r="G28" s="2"/>
    </row>
    <row r="29" customFormat="false" ht="15" hidden="false" customHeight="false" outlineLevel="0" collapsed="false">
      <c r="B29" s="53" t="s">
        <v>151</v>
      </c>
      <c r="C29" s="54" t="s">
        <v>152</v>
      </c>
      <c r="D29" s="55" t="n">
        <v>3740.47</v>
      </c>
      <c r="E29" s="55" t="n">
        <v>1806</v>
      </c>
      <c r="F29" s="52" t="n">
        <f aca="false">E29/D29*100</f>
        <v>48.2827024411371</v>
      </c>
      <c r="G29" s="2"/>
    </row>
    <row r="30" customFormat="false" ht="15" hidden="false" customHeight="false" outlineLevel="0" collapsed="false">
      <c r="B30" s="53" t="s">
        <v>153</v>
      </c>
      <c r="C30" s="54" t="s">
        <v>154</v>
      </c>
      <c r="D30" s="55" t="n">
        <v>1510.47</v>
      </c>
      <c r="E30" s="55" t="n">
        <v>227</v>
      </c>
      <c r="F30" s="52" t="n">
        <f aca="false">E30/D30*100</f>
        <v>15.0284348580243</v>
      </c>
      <c r="G30" s="2"/>
    </row>
    <row r="31" customFormat="false" ht="15" hidden="false" customHeight="false" outlineLevel="0" collapsed="false">
      <c r="B31" s="53" t="s">
        <v>155</v>
      </c>
      <c r="C31" s="54" t="s">
        <v>156</v>
      </c>
      <c r="D31" s="55" t="n">
        <v>2230</v>
      </c>
      <c r="E31" s="55" t="n">
        <v>1579</v>
      </c>
      <c r="F31" s="52" t="n">
        <f aca="false">E31/D31*100</f>
        <v>70.8071748878924</v>
      </c>
      <c r="G31" s="2"/>
    </row>
    <row r="32" customFormat="false" ht="48" hidden="false" customHeight="false" outlineLevel="0" collapsed="false">
      <c r="B32" s="53" t="s">
        <v>157</v>
      </c>
      <c r="C32" s="54" t="s">
        <v>158</v>
      </c>
      <c r="D32" s="55" t="n">
        <v>16100</v>
      </c>
      <c r="E32" s="55" t="s">
        <v>31</v>
      </c>
      <c r="F32" s="52" t="n">
        <v>0</v>
      </c>
      <c r="G32" s="2"/>
    </row>
    <row r="33" customFormat="false" ht="15" hidden="false" customHeight="false" outlineLevel="0" collapsed="false">
      <c r="B33" s="53" t="s">
        <v>159</v>
      </c>
      <c r="C33" s="54" t="s">
        <v>160</v>
      </c>
      <c r="D33" s="55" t="n">
        <v>16100</v>
      </c>
      <c r="E33" s="55" t="s">
        <v>31</v>
      </c>
      <c r="F33" s="52" t="n">
        <v>0</v>
      </c>
      <c r="G33" s="2"/>
    </row>
    <row r="34" customFormat="false" ht="15" hidden="false" customHeight="false" outlineLevel="0" collapsed="false">
      <c r="B34" s="53" t="s">
        <v>108</v>
      </c>
      <c r="C34" s="54" t="s">
        <v>161</v>
      </c>
      <c r="D34" s="55" t="n">
        <v>16100</v>
      </c>
      <c r="E34" s="55" t="s">
        <v>31</v>
      </c>
      <c r="F34" s="52" t="n">
        <v>0</v>
      </c>
      <c r="G34" s="2"/>
    </row>
    <row r="35" customFormat="false" ht="60" hidden="false" customHeight="false" outlineLevel="0" collapsed="false">
      <c r="B35" s="53" t="s">
        <v>162</v>
      </c>
      <c r="C35" s="54" t="s">
        <v>163</v>
      </c>
      <c r="D35" s="55" t="n">
        <v>900</v>
      </c>
      <c r="E35" s="55" t="n">
        <v>900</v>
      </c>
      <c r="F35" s="52" t="n">
        <f aca="false">E35/D35*100</f>
        <v>100</v>
      </c>
      <c r="G35" s="2"/>
    </row>
    <row r="36" customFormat="false" ht="13.5" hidden="false" customHeight="true" outlineLevel="0" collapsed="false">
      <c r="B36" s="53" t="s">
        <v>141</v>
      </c>
      <c r="C36" s="54" t="s">
        <v>164</v>
      </c>
      <c r="D36" s="55" t="n">
        <v>900</v>
      </c>
      <c r="E36" s="55" t="n">
        <v>900</v>
      </c>
      <c r="F36" s="52" t="n">
        <f aca="false">E36/D36*100</f>
        <v>100</v>
      </c>
      <c r="G36" s="2"/>
    </row>
    <row r="37" customFormat="false" ht="24" hidden="false" customHeight="false" outlineLevel="0" collapsed="false">
      <c r="B37" s="53" t="s">
        <v>143</v>
      </c>
      <c r="C37" s="54" t="s">
        <v>165</v>
      </c>
      <c r="D37" s="55" t="n">
        <v>900</v>
      </c>
      <c r="E37" s="55" t="n">
        <v>900</v>
      </c>
      <c r="F37" s="52" t="n">
        <f aca="false">E37/D37*100</f>
        <v>100</v>
      </c>
      <c r="G37" s="2"/>
    </row>
    <row r="38" customFormat="false" ht="15" hidden="false" customHeight="false" outlineLevel="0" collapsed="false">
      <c r="B38" s="53" t="s">
        <v>145</v>
      </c>
      <c r="C38" s="54" t="s">
        <v>166</v>
      </c>
      <c r="D38" s="55" t="n">
        <v>900</v>
      </c>
      <c r="E38" s="55" t="n">
        <v>900</v>
      </c>
      <c r="F38" s="52" t="n">
        <f aca="false">E38/D38*100</f>
        <v>100</v>
      </c>
      <c r="G38" s="2"/>
    </row>
    <row r="39" customFormat="false" ht="15" hidden="false" customHeight="false" outlineLevel="0" collapsed="false">
      <c r="B39" s="53" t="s">
        <v>167</v>
      </c>
      <c r="C39" s="54" t="s">
        <v>168</v>
      </c>
      <c r="D39" s="55" t="n">
        <v>4620</v>
      </c>
      <c r="E39" s="55" t="s">
        <v>31</v>
      </c>
      <c r="F39" s="52" t="n">
        <v>0</v>
      </c>
      <c r="G39" s="2"/>
    </row>
    <row r="40" customFormat="false" ht="15" hidden="false" customHeight="false" outlineLevel="0" collapsed="false">
      <c r="B40" s="53" t="s">
        <v>149</v>
      </c>
      <c r="C40" s="54" t="s">
        <v>169</v>
      </c>
      <c r="D40" s="55" t="n">
        <v>4620</v>
      </c>
      <c r="E40" s="55" t="s">
        <v>31</v>
      </c>
      <c r="F40" s="52" t="n">
        <v>0</v>
      </c>
      <c r="G40" s="2"/>
    </row>
    <row r="41" customFormat="false" ht="15" hidden="false" customHeight="false" outlineLevel="0" collapsed="false">
      <c r="B41" s="53" t="s">
        <v>170</v>
      </c>
      <c r="C41" s="54" t="s">
        <v>171</v>
      </c>
      <c r="D41" s="55" t="n">
        <v>4620</v>
      </c>
      <c r="E41" s="55" t="s">
        <v>31</v>
      </c>
      <c r="F41" s="52" t="n">
        <v>0</v>
      </c>
      <c r="G41" s="2"/>
    </row>
    <row r="42" customFormat="false" ht="24" hidden="false" customHeight="false" outlineLevel="0" collapsed="false">
      <c r="B42" s="53" t="s">
        <v>172</v>
      </c>
      <c r="C42" s="54" t="s">
        <v>173</v>
      </c>
      <c r="D42" s="55" t="n">
        <v>109300</v>
      </c>
      <c r="E42" s="55" t="n">
        <v>45448.86</v>
      </c>
      <c r="F42" s="52" t="n">
        <f aca="false">E42/D42*100</f>
        <v>41.5817566331199</v>
      </c>
      <c r="G42" s="2"/>
    </row>
    <row r="43" customFormat="false" ht="36" hidden="false" customHeight="false" outlineLevel="0" collapsed="false">
      <c r="B43" s="53" t="s">
        <v>125</v>
      </c>
      <c r="C43" s="54" t="s">
        <v>174</v>
      </c>
      <c r="D43" s="55" t="n">
        <v>109300</v>
      </c>
      <c r="E43" s="55" t="n">
        <v>45448.86</v>
      </c>
      <c r="F43" s="52" t="n">
        <f aca="false">E43/D43*100</f>
        <v>41.5817566331199</v>
      </c>
      <c r="G43" s="2"/>
    </row>
    <row r="44" customFormat="false" ht="15" hidden="false" customHeight="false" outlineLevel="0" collapsed="false">
      <c r="B44" s="53" t="s">
        <v>127</v>
      </c>
      <c r="C44" s="54" t="s">
        <v>175</v>
      </c>
      <c r="D44" s="55" t="n">
        <v>109300</v>
      </c>
      <c r="E44" s="55" t="n">
        <v>45448.86</v>
      </c>
      <c r="F44" s="52" t="n">
        <f aca="false">E44/D44*100</f>
        <v>41.5817566331199</v>
      </c>
      <c r="G44" s="2"/>
    </row>
    <row r="45" customFormat="false" ht="12.75" hidden="false" customHeight="true" outlineLevel="0" collapsed="false">
      <c r="B45" s="53" t="s">
        <v>129</v>
      </c>
      <c r="C45" s="54" t="s">
        <v>176</v>
      </c>
      <c r="D45" s="55" t="n">
        <v>83950</v>
      </c>
      <c r="E45" s="55" t="n">
        <v>34907</v>
      </c>
      <c r="F45" s="52" t="n">
        <f aca="false">E45/D45*100</f>
        <v>41.5807027992853</v>
      </c>
      <c r="G45" s="2"/>
    </row>
    <row r="46" customFormat="false" ht="36" hidden="false" customHeight="false" outlineLevel="0" collapsed="false">
      <c r="B46" s="53" t="s">
        <v>131</v>
      </c>
      <c r="C46" s="54" t="s">
        <v>177</v>
      </c>
      <c r="D46" s="55" t="n">
        <v>25350</v>
      </c>
      <c r="E46" s="55" t="n">
        <v>10541.86</v>
      </c>
      <c r="F46" s="52" t="n">
        <f aca="false">E46/D46*100</f>
        <v>41.5852465483235</v>
      </c>
      <c r="G46" s="2"/>
    </row>
    <row r="47" customFormat="false" ht="15" hidden="false" customHeight="false" outlineLevel="0" collapsed="false">
      <c r="B47" s="53" t="s">
        <v>167</v>
      </c>
      <c r="C47" s="54" t="s">
        <v>178</v>
      </c>
      <c r="D47" s="55" t="n">
        <v>380</v>
      </c>
      <c r="E47" s="55" t="n">
        <v>380</v>
      </c>
      <c r="F47" s="52" t="n">
        <f aca="false">E47/D47*100</f>
        <v>100</v>
      </c>
      <c r="G47" s="2"/>
    </row>
    <row r="48" customFormat="false" ht="13.5" hidden="false" customHeight="true" outlineLevel="0" collapsed="false">
      <c r="B48" s="53" t="s">
        <v>141</v>
      </c>
      <c r="C48" s="54" t="s">
        <v>179</v>
      </c>
      <c r="D48" s="55" t="n">
        <v>380</v>
      </c>
      <c r="E48" s="55" t="n">
        <v>380</v>
      </c>
      <c r="F48" s="52" t="n">
        <f aca="false">E48/D48*100</f>
        <v>100</v>
      </c>
      <c r="G48" s="2"/>
    </row>
    <row r="49" customFormat="false" ht="24" hidden="false" customHeight="false" outlineLevel="0" collapsed="false">
      <c r="B49" s="53" t="s">
        <v>143</v>
      </c>
      <c r="C49" s="54" t="s">
        <v>180</v>
      </c>
      <c r="D49" s="55" t="n">
        <v>380</v>
      </c>
      <c r="E49" s="55" t="n">
        <v>380</v>
      </c>
      <c r="F49" s="52" t="n">
        <f aca="false">E49/D49*100</f>
        <v>100</v>
      </c>
      <c r="G49" s="2"/>
    </row>
    <row r="50" customFormat="false" ht="15" hidden="false" customHeight="false" outlineLevel="0" collapsed="false">
      <c r="B50" s="53" t="s">
        <v>145</v>
      </c>
      <c r="C50" s="54" t="s">
        <v>181</v>
      </c>
      <c r="D50" s="55" t="n">
        <v>380</v>
      </c>
      <c r="E50" s="55" t="n">
        <v>380</v>
      </c>
      <c r="F50" s="52" t="n">
        <f aca="false">E50/D50*100</f>
        <v>100</v>
      </c>
      <c r="G50" s="2"/>
    </row>
    <row r="51" customFormat="false" ht="24" hidden="false" customHeight="false" outlineLevel="0" collapsed="false">
      <c r="B51" s="53" t="s">
        <v>182</v>
      </c>
      <c r="C51" s="54" t="s">
        <v>183</v>
      </c>
      <c r="D51" s="55" t="n">
        <v>37237</v>
      </c>
      <c r="E51" s="55" t="n">
        <v>37237</v>
      </c>
      <c r="F51" s="52" t="n">
        <f aca="false">E51/D51*100</f>
        <v>100</v>
      </c>
      <c r="G51" s="2"/>
    </row>
    <row r="52" customFormat="false" ht="13.5" hidden="false" customHeight="true" outlineLevel="0" collapsed="false">
      <c r="B52" s="53" t="s">
        <v>141</v>
      </c>
      <c r="C52" s="54" t="s">
        <v>184</v>
      </c>
      <c r="D52" s="55" t="n">
        <v>37237</v>
      </c>
      <c r="E52" s="55" t="n">
        <v>37237</v>
      </c>
      <c r="F52" s="52" t="n">
        <f aca="false">E52/D52*100</f>
        <v>100</v>
      </c>
      <c r="G52" s="2"/>
    </row>
    <row r="53" customFormat="false" ht="24" hidden="false" customHeight="false" outlineLevel="0" collapsed="false">
      <c r="B53" s="53" t="s">
        <v>143</v>
      </c>
      <c r="C53" s="54" t="s">
        <v>185</v>
      </c>
      <c r="D53" s="55" t="n">
        <v>37237</v>
      </c>
      <c r="E53" s="55" t="n">
        <v>37237</v>
      </c>
      <c r="F53" s="52" t="n">
        <f aca="false">E53/D53*100</f>
        <v>100</v>
      </c>
      <c r="G53" s="2"/>
    </row>
    <row r="54" customFormat="false" ht="15" hidden="false" customHeight="false" outlineLevel="0" collapsed="false">
      <c r="B54" s="53" t="s">
        <v>145</v>
      </c>
      <c r="C54" s="54" t="s">
        <v>186</v>
      </c>
      <c r="D54" s="55" t="n">
        <v>37237</v>
      </c>
      <c r="E54" s="55" t="n">
        <v>37237</v>
      </c>
      <c r="F54" s="52" t="n">
        <f aca="false">E54/D54*100</f>
        <v>100</v>
      </c>
      <c r="G54" s="2"/>
    </row>
    <row r="55" customFormat="false" ht="121.5" hidden="false" customHeight="true" outlineLevel="0" collapsed="false">
      <c r="B55" s="53" t="s">
        <v>187</v>
      </c>
      <c r="C55" s="54" t="s">
        <v>188</v>
      </c>
      <c r="D55" s="55" t="n">
        <v>145800</v>
      </c>
      <c r="E55" s="55" t="s">
        <v>31</v>
      </c>
      <c r="F55" s="52" t="n">
        <v>0</v>
      </c>
      <c r="G55" s="2"/>
    </row>
    <row r="56" customFormat="false" ht="14.25" hidden="false" customHeight="true" outlineLevel="0" collapsed="false">
      <c r="B56" s="53" t="s">
        <v>141</v>
      </c>
      <c r="C56" s="54" t="s">
        <v>189</v>
      </c>
      <c r="D56" s="55" t="n">
        <v>145800</v>
      </c>
      <c r="E56" s="55" t="s">
        <v>31</v>
      </c>
      <c r="F56" s="52" t="n">
        <v>0</v>
      </c>
      <c r="G56" s="2"/>
    </row>
    <row r="57" customFormat="false" ht="24" hidden="false" customHeight="false" outlineLevel="0" collapsed="false">
      <c r="B57" s="53" t="s">
        <v>143</v>
      </c>
      <c r="C57" s="54" t="s">
        <v>190</v>
      </c>
      <c r="D57" s="55" t="n">
        <v>145800</v>
      </c>
      <c r="E57" s="55" t="s">
        <v>31</v>
      </c>
      <c r="F57" s="52" t="n">
        <v>0</v>
      </c>
      <c r="G57" s="2"/>
    </row>
    <row r="58" customFormat="false" ht="15" hidden="false" customHeight="false" outlineLevel="0" collapsed="false">
      <c r="B58" s="53" t="s">
        <v>145</v>
      </c>
      <c r="C58" s="54" t="s">
        <v>191</v>
      </c>
      <c r="D58" s="55" t="n">
        <v>145800</v>
      </c>
      <c r="E58" s="55" t="s">
        <v>31</v>
      </c>
      <c r="F58" s="52" t="n">
        <v>0</v>
      </c>
      <c r="G58" s="2"/>
    </row>
    <row r="59" customFormat="false" ht="15" hidden="false" customHeight="false" outlineLevel="0" collapsed="false">
      <c r="B59" s="53" t="s">
        <v>192</v>
      </c>
      <c r="C59" s="54" t="s">
        <v>193</v>
      </c>
      <c r="D59" s="55" t="n">
        <v>306000</v>
      </c>
      <c r="E59" s="55" t="s">
        <v>31</v>
      </c>
      <c r="F59" s="52" t="n">
        <v>0</v>
      </c>
      <c r="G59" s="2"/>
    </row>
    <row r="60" customFormat="false" ht="14.25" hidden="false" customHeight="true" outlineLevel="0" collapsed="false">
      <c r="B60" s="53" t="s">
        <v>141</v>
      </c>
      <c r="C60" s="54" t="s">
        <v>194</v>
      </c>
      <c r="D60" s="55" t="n">
        <v>306000</v>
      </c>
      <c r="E60" s="55" t="s">
        <v>31</v>
      </c>
      <c r="F60" s="52" t="n">
        <v>0</v>
      </c>
      <c r="G60" s="2"/>
    </row>
    <row r="61" customFormat="false" ht="24" hidden="false" customHeight="false" outlineLevel="0" collapsed="false">
      <c r="B61" s="53" t="s">
        <v>143</v>
      </c>
      <c r="C61" s="54" t="s">
        <v>195</v>
      </c>
      <c r="D61" s="55" t="n">
        <v>306000</v>
      </c>
      <c r="E61" s="55" t="s">
        <v>31</v>
      </c>
      <c r="F61" s="52" t="n">
        <v>0</v>
      </c>
      <c r="G61" s="2"/>
    </row>
    <row r="62" customFormat="false" ht="15" hidden="false" customHeight="false" outlineLevel="0" collapsed="false">
      <c r="B62" s="53" t="s">
        <v>145</v>
      </c>
      <c r="C62" s="54" t="s">
        <v>196</v>
      </c>
      <c r="D62" s="55" t="n">
        <v>306000</v>
      </c>
      <c r="E62" s="55" t="s">
        <v>31</v>
      </c>
      <c r="F62" s="52" t="n">
        <v>0</v>
      </c>
      <c r="G62" s="2"/>
    </row>
    <row r="63" customFormat="false" ht="50.25" hidden="false" customHeight="true" outlineLevel="0" collapsed="false">
      <c r="B63" s="53" t="s">
        <v>197</v>
      </c>
      <c r="C63" s="54" t="s">
        <v>198</v>
      </c>
      <c r="D63" s="55" t="n">
        <v>1300</v>
      </c>
      <c r="E63" s="55" t="s">
        <v>31</v>
      </c>
      <c r="F63" s="52" t="n">
        <v>0</v>
      </c>
      <c r="G63" s="2"/>
    </row>
    <row r="64" customFormat="false" ht="15" hidden="false" customHeight="true" outlineLevel="0" collapsed="false">
      <c r="B64" s="53" t="s">
        <v>141</v>
      </c>
      <c r="C64" s="54" t="s">
        <v>199</v>
      </c>
      <c r="D64" s="55" t="n">
        <v>1300</v>
      </c>
      <c r="E64" s="55" t="s">
        <v>31</v>
      </c>
      <c r="F64" s="52" t="n">
        <v>0</v>
      </c>
      <c r="G64" s="2"/>
    </row>
    <row r="65" customFormat="false" ht="24" hidden="false" customHeight="false" outlineLevel="0" collapsed="false">
      <c r="B65" s="53" t="s">
        <v>143</v>
      </c>
      <c r="C65" s="54" t="s">
        <v>200</v>
      </c>
      <c r="D65" s="55" t="n">
        <v>1300</v>
      </c>
      <c r="E65" s="55" t="s">
        <v>31</v>
      </c>
      <c r="F65" s="52" t="n">
        <v>0</v>
      </c>
      <c r="G65" s="2"/>
    </row>
    <row r="66" customFormat="false" ht="36" hidden="false" customHeight="false" outlineLevel="0" collapsed="false">
      <c r="B66" s="53" t="s">
        <v>201</v>
      </c>
      <c r="C66" s="54" t="s">
        <v>202</v>
      </c>
      <c r="D66" s="55" t="n">
        <v>1300</v>
      </c>
      <c r="E66" s="55" t="s">
        <v>31</v>
      </c>
      <c r="F66" s="52" t="n">
        <v>0</v>
      </c>
      <c r="G66" s="2"/>
    </row>
    <row r="67" customFormat="false" ht="15" hidden="false" customHeight="false" outlineLevel="0" collapsed="false">
      <c r="B67" s="53" t="s">
        <v>203</v>
      </c>
      <c r="C67" s="54" t="s">
        <v>204</v>
      </c>
      <c r="D67" s="55" t="n">
        <v>158000</v>
      </c>
      <c r="E67" s="55" t="n">
        <v>26256.3</v>
      </c>
      <c r="F67" s="52" t="n">
        <f aca="false">E67/D67*100</f>
        <v>16.6179113924051</v>
      </c>
      <c r="G67" s="2"/>
    </row>
    <row r="68" customFormat="false" ht="15" hidden="false" customHeight="true" outlineLevel="0" collapsed="false">
      <c r="B68" s="53" t="s">
        <v>141</v>
      </c>
      <c r="C68" s="54" t="s">
        <v>205</v>
      </c>
      <c r="D68" s="55" t="n">
        <v>158000</v>
      </c>
      <c r="E68" s="55" t="n">
        <v>26256.3</v>
      </c>
      <c r="F68" s="52" t="n">
        <f aca="false">E68/D68*100</f>
        <v>16.6179113924051</v>
      </c>
      <c r="G68" s="2"/>
    </row>
    <row r="69" customFormat="false" ht="24" hidden="false" customHeight="false" outlineLevel="0" collapsed="false">
      <c r="B69" s="53" t="s">
        <v>143</v>
      </c>
      <c r="C69" s="54" t="s">
        <v>206</v>
      </c>
      <c r="D69" s="55" t="n">
        <v>158000</v>
      </c>
      <c r="E69" s="55" t="n">
        <v>26256.3</v>
      </c>
      <c r="F69" s="52" t="n">
        <f aca="false">E69/D69*100</f>
        <v>16.6179113924051</v>
      </c>
      <c r="G69" s="2"/>
    </row>
    <row r="70" customFormat="false" ht="15" hidden="false" customHeight="false" outlineLevel="0" collapsed="false">
      <c r="B70" s="53" t="s">
        <v>145</v>
      </c>
      <c r="C70" s="54" t="s">
        <v>207</v>
      </c>
      <c r="D70" s="55" t="n">
        <v>158000</v>
      </c>
      <c r="E70" s="55" t="n">
        <v>26256.3</v>
      </c>
      <c r="F70" s="52" t="n">
        <f aca="false">E70/D70*100</f>
        <v>16.6179113924051</v>
      </c>
      <c r="G70" s="2"/>
    </row>
    <row r="71" customFormat="false" ht="84" hidden="false" customHeight="false" outlineLevel="0" collapsed="false">
      <c r="B71" s="53" t="s">
        <v>208</v>
      </c>
      <c r="C71" s="54" t="s">
        <v>209</v>
      </c>
      <c r="D71" s="55" t="n">
        <v>1000</v>
      </c>
      <c r="E71" s="55" t="s">
        <v>31</v>
      </c>
      <c r="F71" s="52" t="n">
        <v>0</v>
      </c>
      <c r="G71" s="2"/>
    </row>
    <row r="72" customFormat="false" ht="12.75" hidden="false" customHeight="true" outlineLevel="0" collapsed="false">
      <c r="B72" s="53" t="s">
        <v>141</v>
      </c>
      <c r="C72" s="54" t="s">
        <v>210</v>
      </c>
      <c r="D72" s="55" t="n">
        <v>1000</v>
      </c>
      <c r="E72" s="55" t="s">
        <v>31</v>
      </c>
      <c r="F72" s="52" t="n">
        <v>0</v>
      </c>
      <c r="G72" s="2"/>
    </row>
    <row r="73" customFormat="false" ht="24" hidden="false" customHeight="false" outlineLevel="0" collapsed="false">
      <c r="B73" s="53" t="s">
        <v>143</v>
      </c>
      <c r="C73" s="54" t="s">
        <v>211</v>
      </c>
      <c r="D73" s="55" t="n">
        <v>1000</v>
      </c>
      <c r="E73" s="55" t="s">
        <v>31</v>
      </c>
      <c r="F73" s="52" t="n">
        <v>0</v>
      </c>
      <c r="G73" s="2"/>
    </row>
    <row r="74" customFormat="false" ht="15" hidden="false" customHeight="false" outlineLevel="0" collapsed="false">
      <c r="B74" s="53" t="s">
        <v>145</v>
      </c>
      <c r="C74" s="54" t="s">
        <v>212</v>
      </c>
      <c r="D74" s="55" t="n">
        <v>1000</v>
      </c>
      <c r="E74" s="55" t="s">
        <v>31</v>
      </c>
      <c r="F74" s="52" t="n">
        <v>0</v>
      </c>
      <c r="G74" s="2"/>
    </row>
    <row r="75" customFormat="false" ht="48" hidden="false" customHeight="false" outlineLevel="0" collapsed="false">
      <c r="B75" s="53" t="s">
        <v>213</v>
      </c>
      <c r="C75" s="54" t="s">
        <v>214</v>
      </c>
      <c r="D75" s="55" t="n">
        <v>2000</v>
      </c>
      <c r="E75" s="55" t="s">
        <v>31</v>
      </c>
      <c r="F75" s="52" t="n">
        <v>0</v>
      </c>
      <c r="G75" s="2"/>
    </row>
    <row r="76" customFormat="false" ht="12.75" hidden="false" customHeight="true" outlineLevel="0" collapsed="false">
      <c r="B76" s="53" t="s">
        <v>141</v>
      </c>
      <c r="C76" s="54" t="s">
        <v>215</v>
      </c>
      <c r="D76" s="55" t="n">
        <v>2000</v>
      </c>
      <c r="E76" s="55" t="s">
        <v>31</v>
      </c>
      <c r="F76" s="52" t="n">
        <v>0</v>
      </c>
      <c r="G76" s="2"/>
    </row>
    <row r="77" customFormat="false" ht="24" hidden="false" customHeight="false" outlineLevel="0" collapsed="false">
      <c r="B77" s="53" t="s">
        <v>143</v>
      </c>
      <c r="C77" s="54" t="s">
        <v>216</v>
      </c>
      <c r="D77" s="55" t="n">
        <v>2000</v>
      </c>
      <c r="E77" s="55" t="s">
        <v>31</v>
      </c>
      <c r="F77" s="52" t="n">
        <v>0</v>
      </c>
      <c r="G77" s="2"/>
    </row>
    <row r="78" customFormat="false" ht="15" hidden="false" customHeight="false" outlineLevel="0" collapsed="false">
      <c r="B78" s="53" t="s">
        <v>145</v>
      </c>
      <c r="C78" s="54" t="s">
        <v>217</v>
      </c>
      <c r="D78" s="55" t="n">
        <v>2000</v>
      </c>
      <c r="E78" s="55" t="s">
        <v>31</v>
      </c>
      <c r="F78" s="52" t="n">
        <v>0</v>
      </c>
      <c r="G78" s="2"/>
    </row>
    <row r="79" customFormat="false" ht="15" hidden="false" customHeight="false" outlineLevel="0" collapsed="false">
      <c r="B79" s="53" t="s">
        <v>218</v>
      </c>
      <c r="C79" s="54" t="s">
        <v>219</v>
      </c>
      <c r="D79" s="55" t="n">
        <v>340000</v>
      </c>
      <c r="E79" s="55" t="n">
        <v>208994.12</v>
      </c>
      <c r="F79" s="52" t="n">
        <f aca="false">E79/D79*100</f>
        <v>61.4688588235294</v>
      </c>
      <c r="G79" s="2"/>
    </row>
    <row r="80" customFormat="false" ht="14.25" hidden="false" customHeight="true" outlineLevel="0" collapsed="false">
      <c r="B80" s="53" t="s">
        <v>141</v>
      </c>
      <c r="C80" s="54" t="s">
        <v>220</v>
      </c>
      <c r="D80" s="55" t="n">
        <v>340000</v>
      </c>
      <c r="E80" s="55" t="n">
        <v>208994.12</v>
      </c>
      <c r="F80" s="52" t="n">
        <f aca="false">E80/D80*100</f>
        <v>61.4688588235294</v>
      </c>
      <c r="G80" s="2"/>
    </row>
    <row r="81" customFormat="false" ht="24" hidden="false" customHeight="false" outlineLevel="0" collapsed="false">
      <c r="B81" s="53" t="s">
        <v>143</v>
      </c>
      <c r="C81" s="54" t="s">
        <v>221</v>
      </c>
      <c r="D81" s="55" t="n">
        <v>340000</v>
      </c>
      <c r="E81" s="55" t="n">
        <v>208994.12</v>
      </c>
      <c r="F81" s="52" t="n">
        <f aca="false">E81/D81*100</f>
        <v>61.4688588235294</v>
      </c>
      <c r="G81" s="2"/>
    </row>
    <row r="82" customFormat="false" ht="15" hidden="false" customHeight="false" outlineLevel="0" collapsed="false">
      <c r="B82" s="53" t="s">
        <v>145</v>
      </c>
      <c r="C82" s="54" t="s">
        <v>222</v>
      </c>
      <c r="D82" s="55" t="n">
        <v>23570.56</v>
      </c>
      <c r="E82" s="55" t="n">
        <v>13570.56</v>
      </c>
      <c r="F82" s="52" t="n">
        <f aca="false">E82/D82*100</f>
        <v>57.5741942490972</v>
      </c>
      <c r="G82" s="2"/>
    </row>
    <row r="83" customFormat="false" ht="15" hidden="false" customHeight="false" outlineLevel="0" collapsed="false">
      <c r="B83" s="53" t="s">
        <v>147</v>
      </c>
      <c r="C83" s="54" t="s">
        <v>223</v>
      </c>
      <c r="D83" s="55" t="n">
        <v>316429.44</v>
      </c>
      <c r="E83" s="55" t="n">
        <v>195423.56</v>
      </c>
      <c r="F83" s="52" t="n">
        <f aca="false">E83/D83*100</f>
        <v>61.7589690769607</v>
      </c>
      <c r="G83" s="2"/>
    </row>
    <row r="84" customFormat="false" ht="48" hidden="false" customHeight="false" outlineLevel="0" collapsed="false">
      <c r="B84" s="53" t="s">
        <v>224</v>
      </c>
      <c r="C84" s="54" t="s">
        <v>225</v>
      </c>
      <c r="D84" s="55" t="n">
        <v>1000</v>
      </c>
      <c r="E84" s="55" t="s">
        <v>31</v>
      </c>
      <c r="F84" s="52" t="n">
        <v>0</v>
      </c>
      <c r="G84" s="2"/>
    </row>
    <row r="85" customFormat="false" ht="15" hidden="false" customHeight="true" outlineLevel="0" collapsed="false">
      <c r="B85" s="53" t="s">
        <v>141</v>
      </c>
      <c r="C85" s="54" t="s">
        <v>226</v>
      </c>
      <c r="D85" s="55" t="n">
        <v>1000</v>
      </c>
      <c r="E85" s="55" t="s">
        <v>31</v>
      </c>
      <c r="F85" s="52" t="n">
        <v>0</v>
      </c>
      <c r="G85" s="2"/>
    </row>
    <row r="86" customFormat="false" ht="24" hidden="false" customHeight="false" outlineLevel="0" collapsed="false">
      <c r="B86" s="53" t="s">
        <v>143</v>
      </c>
      <c r="C86" s="54" t="s">
        <v>227</v>
      </c>
      <c r="D86" s="55" t="n">
        <v>1000</v>
      </c>
      <c r="E86" s="55" t="s">
        <v>31</v>
      </c>
      <c r="F86" s="52" t="n">
        <v>0</v>
      </c>
      <c r="G86" s="2"/>
    </row>
    <row r="87" customFormat="false" ht="15" hidden="false" customHeight="false" outlineLevel="0" collapsed="false">
      <c r="B87" s="53" t="s">
        <v>145</v>
      </c>
      <c r="C87" s="54" t="s">
        <v>228</v>
      </c>
      <c r="D87" s="55" t="n">
        <v>1000</v>
      </c>
      <c r="E87" s="55" t="s">
        <v>31</v>
      </c>
      <c r="F87" s="52" t="n">
        <v>0</v>
      </c>
      <c r="G87" s="2"/>
    </row>
    <row r="88" customFormat="false" ht="36" hidden="false" customHeight="false" outlineLevel="0" collapsed="false">
      <c r="B88" s="53" t="s">
        <v>229</v>
      </c>
      <c r="C88" s="54" t="s">
        <v>230</v>
      </c>
      <c r="D88" s="55" t="n">
        <v>1000</v>
      </c>
      <c r="E88" s="55" t="s">
        <v>31</v>
      </c>
      <c r="F88" s="52" t="n">
        <v>0</v>
      </c>
      <c r="G88" s="2"/>
    </row>
    <row r="89" customFormat="false" ht="24" hidden="false" customHeight="false" outlineLevel="0" collapsed="false">
      <c r="B89" s="53" t="s">
        <v>141</v>
      </c>
      <c r="C89" s="54" t="s">
        <v>231</v>
      </c>
      <c r="D89" s="55" t="n">
        <v>1000</v>
      </c>
      <c r="E89" s="55" t="s">
        <v>31</v>
      </c>
      <c r="F89" s="52" t="n">
        <v>0</v>
      </c>
      <c r="G89" s="2"/>
    </row>
    <row r="90" customFormat="false" ht="24" hidden="false" customHeight="false" outlineLevel="0" collapsed="false">
      <c r="B90" s="53" t="s">
        <v>143</v>
      </c>
      <c r="C90" s="54" t="s">
        <v>232</v>
      </c>
      <c r="D90" s="55" t="n">
        <v>1000</v>
      </c>
      <c r="E90" s="55" t="s">
        <v>31</v>
      </c>
      <c r="F90" s="52" t="n">
        <v>0</v>
      </c>
      <c r="G90" s="2"/>
    </row>
    <row r="91" customFormat="false" ht="15" hidden="false" customHeight="false" outlineLevel="0" collapsed="false">
      <c r="B91" s="53" t="s">
        <v>145</v>
      </c>
      <c r="C91" s="54" t="s">
        <v>233</v>
      </c>
      <c r="D91" s="55" t="n">
        <v>1000</v>
      </c>
      <c r="E91" s="55" t="s">
        <v>31</v>
      </c>
      <c r="F91" s="52" t="n">
        <v>0</v>
      </c>
      <c r="G91" s="2"/>
    </row>
    <row r="92" customFormat="false" ht="15" hidden="false" customHeight="false" outlineLevel="0" collapsed="false">
      <c r="B92" s="53" t="s">
        <v>234</v>
      </c>
      <c r="C92" s="54" t="s">
        <v>235</v>
      </c>
      <c r="D92" s="55" t="n">
        <v>124700</v>
      </c>
      <c r="E92" s="55" t="n">
        <v>63351.72</v>
      </c>
      <c r="F92" s="52" t="n">
        <f aca="false">E92/D92*100</f>
        <v>50.8033039294306</v>
      </c>
      <c r="G92" s="2"/>
    </row>
    <row r="93" customFormat="false" ht="15" hidden="false" customHeight="false" outlineLevel="0" collapsed="false">
      <c r="B93" s="53" t="s">
        <v>236</v>
      </c>
      <c r="C93" s="54" t="s">
        <v>237</v>
      </c>
      <c r="D93" s="55" t="n">
        <v>124700</v>
      </c>
      <c r="E93" s="55" t="n">
        <v>63351.72</v>
      </c>
      <c r="F93" s="52" t="n">
        <f aca="false">E93/D93*100</f>
        <v>50.8033039294306</v>
      </c>
      <c r="G93" s="2"/>
    </row>
    <row r="94" customFormat="false" ht="15" hidden="false" customHeight="false" outlineLevel="0" collapsed="false">
      <c r="B94" s="53" t="s">
        <v>238</v>
      </c>
      <c r="C94" s="54" t="s">
        <v>239</v>
      </c>
      <c r="D94" s="55" t="n">
        <v>124700</v>
      </c>
      <c r="E94" s="55" t="n">
        <v>63351.72</v>
      </c>
      <c r="F94" s="52" t="n">
        <f aca="false">E94/D94*100</f>
        <v>50.8033039294306</v>
      </c>
      <c r="G94" s="2"/>
    </row>
    <row r="95" customFormat="false" ht="15" hidden="false" customHeight="false" outlineLevel="0" collapsed="false">
      <c r="B95" s="53" t="s">
        <v>240</v>
      </c>
      <c r="C95" s="54" t="s">
        <v>241</v>
      </c>
      <c r="D95" s="55" t="n">
        <v>124700</v>
      </c>
      <c r="E95" s="55" t="n">
        <v>63351.72</v>
      </c>
      <c r="F95" s="52" t="n">
        <f aca="false">E95/D95*100</f>
        <v>50.8033039294306</v>
      </c>
      <c r="G95" s="2"/>
    </row>
    <row r="96" customFormat="false" ht="15" hidden="false" customHeight="false" outlineLevel="0" collapsed="false">
      <c r="B96" s="53" t="s">
        <v>242</v>
      </c>
      <c r="C96" s="54" t="s">
        <v>243</v>
      </c>
      <c r="D96" s="55" t="n">
        <v>1700</v>
      </c>
      <c r="E96" s="55" t="s">
        <v>31</v>
      </c>
      <c r="F96" s="56" t="s">
        <v>31</v>
      </c>
      <c r="G96" s="2"/>
    </row>
    <row r="97" customFormat="false" ht="15" hidden="false" customHeight="false" outlineLevel="0" collapsed="false">
      <c r="B97" s="53" t="s">
        <v>244</v>
      </c>
      <c r="C97" s="54" t="s">
        <v>245</v>
      </c>
      <c r="D97" s="55" t="n">
        <v>1700</v>
      </c>
      <c r="E97" s="55" t="s">
        <v>31</v>
      </c>
      <c r="F97" s="56" t="s">
        <v>31</v>
      </c>
      <c r="G97" s="2"/>
    </row>
    <row r="98" customFormat="false" ht="15" hidden="false" customHeight="false" outlineLevel="0" collapsed="false">
      <c r="B98" s="53" t="s">
        <v>246</v>
      </c>
      <c r="C98" s="54" t="s">
        <v>247</v>
      </c>
      <c r="D98" s="55" t="n">
        <v>1700</v>
      </c>
      <c r="E98" s="55" t="s">
        <v>31</v>
      </c>
      <c r="F98" s="56" t="s">
        <v>31</v>
      </c>
      <c r="G98" s="2"/>
    </row>
    <row r="99" customFormat="false" ht="12.75" hidden="false" customHeight="true" outlineLevel="0" collapsed="false">
      <c r="B99" s="57"/>
      <c r="C99" s="58"/>
      <c r="D99" s="58"/>
      <c r="E99" s="58"/>
      <c r="F99" s="59"/>
      <c r="G99" s="2"/>
    </row>
    <row r="100" customFormat="false" ht="13.5" hidden="false" customHeight="true" outlineLevel="0" collapsed="false">
      <c r="B100" s="60" t="s">
        <v>248</v>
      </c>
      <c r="C100" s="61" t="s">
        <v>122</v>
      </c>
      <c r="D100" s="62" t="s">
        <v>122</v>
      </c>
      <c r="E100" s="63" t="n">
        <v>-68120.12</v>
      </c>
      <c r="F100" s="64" t="s">
        <v>122</v>
      </c>
      <c r="G100" s="2"/>
    </row>
    <row r="101" customFormat="false" ht="15" hidden="false" customHeight="true" outlineLevel="0" collapsed="false">
      <c r="B101" s="65"/>
      <c r="C101" s="66"/>
      <c r="D101" s="66"/>
      <c r="E101" s="66"/>
      <c r="F101" s="66"/>
      <c r="G101" s="2"/>
    </row>
  </sheetData>
  <mergeCells count="6">
    <mergeCell ref="B2:E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590277777777778" right="0" top="0.196527777777778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H25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D14" activeCellId="0" sqref="D14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20.71"/>
    <col collapsed="false" customWidth="true" hidden="false" outlineLevel="0" max="3" min="3" style="1" width="32.71"/>
    <col collapsed="false" customWidth="true" hidden="false" outlineLevel="0" max="4" min="4" style="1" width="21.43"/>
    <col collapsed="false" customWidth="true" hidden="false" outlineLevel="0" max="5" min="5" style="1" width="11.99"/>
    <col collapsed="false" customWidth="true" hidden="false" outlineLevel="0" max="6" min="6" style="1" width="12.71"/>
    <col collapsed="false" customWidth="true" hidden="false" outlineLevel="0" max="7" min="7" style="1" width="11.71"/>
    <col collapsed="false" customWidth="false" hidden="false" outlineLevel="0" max="1024" min="8" style="1" width="9.14"/>
  </cols>
  <sheetData>
    <row r="1" customFormat="false" ht="15" hidden="false" customHeight="true" outlineLevel="0" collapsed="false">
      <c r="B1" s="2"/>
      <c r="C1" s="2"/>
      <c r="D1" s="2"/>
      <c r="E1" s="2"/>
      <c r="F1" s="2"/>
      <c r="G1" s="2"/>
      <c r="H1" s="2"/>
    </row>
    <row r="2" customFormat="false" ht="12.75" hidden="false" customHeight="true" outlineLevel="0" collapsed="false">
      <c r="B2" s="34" t="s">
        <v>249</v>
      </c>
      <c r="C2" s="34"/>
      <c r="D2" s="34"/>
      <c r="E2" s="34"/>
      <c r="F2" s="34"/>
      <c r="G2" s="35"/>
      <c r="H2" s="2"/>
    </row>
    <row r="3" customFormat="false" ht="11.25" hidden="false" customHeight="true" outlineLevel="0" collapsed="false">
      <c r="B3" s="67"/>
      <c r="C3" s="67"/>
      <c r="D3" s="68"/>
      <c r="E3" s="69"/>
      <c r="F3" s="70"/>
      <c r="G3" s="70"/>
      <c r="H3" s="2"/>
    </row>
    <row r="4" customFormat="false" ht="12" hidden="false" customHeight="true" outlineLevel="0" collapsed="false">
      <c r="B4" s="71" t="s">
        <v>250</v>
      </c>
      <c r="C4" s="71"/>
      <c r="D4" s="72" t="s">
        <v>251</v>
      </c>
      <c r="E4" s="72" t="s">
        <v>10</v>
      </c>
      <c r="F4" s="73" t="s">
        <v>11</v>
      </c>
      <c r="G4" s="74" t="s">
        <v>12</v>
      </c>
      <c r="H4" s="2"/>
    </row>
    <row r="5" customFormat="false" ht="11.25" hidden="false" customHeight="true" outlineLevel="0" collapsed="false">
      <c r="B5" s="71"/>
      <c r="C5" s="71"/>
      <c r="D5" s="72"/>
      <c r="E5" s="72"/>
      <c r="F5" s="73"/>
      <c r="G5" s="74"/>
      <c r="H5" s="2"/>
    </row>
    <row r="6" customFormat="false" ht="36.75" hidden="false" customHeight="true" outlineLevel="0" collapsed="false">
      <c r="B6" s="71"/>
      <c r="C6" s="71"/>
      <c r="D6" s="72"/>
      <c r="E6" s="72"/>
      <c r="F6" s="73"/>
      <c r="G6" s="74"/>
      <c r="H6" s="2"/>
    </row>
    <row r="7" customFormat="false" ht="12.75" hidden="false" customHeight="true" outlineLevel="0" collapsed="false">
      <c r="B7" s="75" t="n">
        <v>1</v>
      </c>
      <c r="C7" s="75"/>
      <c r="D7" s="76" t="n">
        <v>2</v>
      </c>
      <c r="E7" s="76" t="n">
        <v>3</v>
      </c>
      <c r="F7" s="76" t="n">
        <v>4</v>
      </c>
      <c r="G7" s="77" t="s">
        <v>15</v>
      </c>
      <c r="H7" s="2"/>
    </row>
    <row r="8" customFormat="false" ht="15" hidden="false" customHeight="true" outlineLevel="0" collapsed="false">
      <c r="B8" s="78" t="s">
        <v>252</v>
      </c>
      <c r="C8" s="78"/>
      <c r="D8" s="79" t="s">
        <v>122</v>
      </c>
      <c r="E8" s="80" t="n">
        <v>-37140.06</v>
      </c>
      <c r="F8" s="80" t="n">
        <f aca="false">F16</f>
        <v>68120.1199999999</v>
      </c>
      <c r="G8" s="81" t="n">
        <f aca="false">F8/E8*100</f>
        <v>-183.414135572209</v>
      </c>
      <c r="H8" s="2"/>
    </row>
    <row r="9" customFormat="false" ht="12.75" hidden="false" customHeight="true" outlineLevel="0" collapsed="false">
      <c r="B9" s="82" t="s">
        <v>18</v>
      </c>
      <c r="C9" s="82"/>
      <c r="D9" s="50"/>
      <c r="E9" s="51"/>
      <c r="F9" s="51"/>
      <c r="G9" s="81"/>
      <c r="H9" s="2"/>
    </row>
    <row r="10" customFormat="false" ht="15" hidden="false" customHeight="true" outlineLevel="0" collapsed="false">
      <c r="B10" s="78" t="s">
        <v>253</v>
      </c>
      <c r="C10" s="78"/>
      <c r="D10" s="79" t="s">
        <v>122</v>
      </c>
      <c r="E10" s="80" t="n">
        <v>-37140.06</v>
      </c>
      <c r="F10" s="80" t="s">
        <v>31</v>
      </c>
      <c r="G10" s="81"/>
      <c r="H10" s="2"/>
    </row>
    <row r="11" customFormat="false" ht="15" hidden="false" customHeight="true" outlineLevel="0" collapsed="false">
      <c r="B11" s="82" t="s">
        <v>254</v>
      </c>
      <c r="C11" s="82"/>
      <c r="D11" s="83"/>
      <c r="E11" s="84"/>
      <c r="F11" s="84"/>
      <c r="G11" s="81"/>
      <c r="H11" s="2"/>
    </row>
    <row r="12" customFormat="false" ht="22.5" hidden="false" customHeight="true" outlineLevel="0" collapsed="false">
      <c r="B12" s="82" t="s">
        <v>255</v>
      </c>
      <c r="C12" s="82"/>
      <c r="D12" s="83" t="s">
        <v>256</v>
      </c>
      <c r="E12" s="80" t="n">
        <v>-37140.06</v>
      </c>
      <c r="F12" s="80" t="s">
        <v>31</v>
      </c>
      <c r="G12" s="81" t="n">
        <v>0</v>
      </c>
      <c r="H12" s="2"/>
    </row>
    <row r="13" customFormat="false" ht="27.75" hidden="false" customHeight="true" outlineLevel="0" collapsed="false">
      <c r="B13" s="82" t="s">
        <v>257</v>
      </c>
      <c r="C13" s="82"/>
      <c r="D13" s="83" t="s">
        <v>258</v>
      </c>
      <c r="E13" s="80" t="n">
        <v>-37140.06</v>
      </c>
      <c r="F13" s="80" t="s">
        <v>31</v>
      </c>
      <c r="G13" s="81" t="n">
        <v>0</v>
      </c>
      <c r="H13" s="2"/>
    </row>
    <row r="14" customFormat="false" ht="38.25" hidden="false" customHeight="true" outlineLevel="0" collapsed="false">
      <c r="B14" s="82" t="s">
        <v>259</v>
      </c>
      <c r="C14" s="82"/>
      <c r="D14" s="83" t="s">
        <v>260</v>
      </c>
      <c r="E14" s="80" t="n">
        <v>-37140.06</v>
      </c>
      <c r="F14" s="80" t="s">
        <v>31</v>
      </c>
      <c r="G14" s="81" t="n">
        <v>0</v>
      </c>
      <c r="H14" s="2"/>
    </row>
    <row r="15" customFormat="false" ht="37.5" hidden="false" customHeight="true" outlineLevel="0" collapsed="false">
      <c r="B15" s="82" t="s">
        <v>261</v>
      </c>
      <c r="C15" s="82"/>
      <c r="D15" s="83" t="s">
        <v>262</v>
      </c>
      <c r="E15" s="80" t="n">
        <v>-37140.06</v>
      </c>
      <c r="F15" s="80" t="s">
        <v>31</v>
      </c>
      <c r="G15" s="81" t="n">
        <v>0</v>
      </c>
      <c r="H15" s="2"/>
    </row>
    <row r="16" customFormat="false" ht="12.75" hidden="false" customHeight="true" outlineLevel="0" collapsed="false">
      <c r="B16" s="85" t="s">
        <v>263</v>
      </c>
      <c r="C16" s="85"/>
      <c r="D16" s="50"/>
      <c r="E16" s="86"/>
      <c r="F16" s="87" t="n">
        <f aca="false">F17+F21</f>
        <v>68120.1199999999</v>
      </c>
      <c r="G16" s="81"/>
      <c r="H16" s="2"/>
    </row>
    <row r="17" customFormat="false" ht="13.5" hidden="false" customHeight="true" outlineLevel="0" collapsed="false">
      <c r="B17" s="88" t="s">
        <v>264</v>
      </c>
      <c r="C17" s="88"/>
      <c r="D17" s="50"/>
      <c r="E17" s="86" t="n">
        <v>-2999437</v>
      </c>
      <c r="F17" s="87" t="n">
        <f aca="false">F18</f>
        <v>-1139751.55</v>
      </c>
      <c r="G17" s="81" t="n">
        <f aca="false">F17/E17*100</f>
        <v>37.9988494507469</v>
      </c>
      <c r="H17" s="2"/>
    </row>
    <row r="18" customFormat="false" ht="15" hidden="false" customHeight="true" outlineLevel="0" collapsed="false">
      <c r="B18" s="89" t="s">
        <v>265</v>
      </c>
      <c r="C18" s="89"/>
      <c r="D18" s="50" t="s">
        <v>266</v>
      </c>
      <c r="E18" s="86" t="n">
        <v>-2999437</v>
      </c>
      <c r="F18" s="87" t="n">
        <f aca="false">F19</f>
        <v>-1139751.55</v>
      </c>
      <c r="G18" s="81" t="n">
        <f aca="false">F18/E18*100</f>
        <v>37.9988494507469</v>
      </c>
      <c r="H18" s="2"/>
    </row>
    <row r="19" customFormat="false" ht="15" hidden="false" customHeight="true" outlineLevel="0" collapsed="false">
      <c r="B19" s="89" t="s">
        <v>267</v>
      </c>
      <c r="C19" s="89"/>
      <c r="D19" s="50" t="s">
        <v>268</v>
      </c>
      <c r="E19" s="86" t="n">
        <v>-2999437</v>
      </c>
      <c r="F19" s="87" t="n">
        <f aca="false">F20</f>
        <v>-1139751.55</v>
      </c>
      <c r="G19" s="81" t="n">
        <f aca="false">F19/E19*100</f>
        <v>37.9988494507469</v>
      </c>
      <c r="H19" s="2"/>
    </row>
    <row r="20" customFormat="false" ht="25.5" hidden="false" customHeight="true" outlineLevel="0" collapsed="false">
      <c r="B20" s="89" t="s">
        <v>269</v>
      </c>
      <c r="C20" s="89"/>
      <c r="D20" s="50" t="s">
        <v>270</v>
      </c>
      <c r="E20" s="86" t="n">
        <v>-2999437</v>
      </c>
      <c r="F20" s="87" t="n">
        <v>-1139751.55</v>
      </c>
      <c r="G20" s="81" t="n">
        <f aca="false">F20/E20*100</f>
        <v>37.9988494507469</v>
      </c>
      <c r="H20" s="2"/>
    </row>
    <row r="21" customFormat="false" ht="13.5" hidden="false" customHeight="true" outlineLevel="0" collapsed="false">
      <c r="B21" s="88" t="s">
        <v>271</v>
      </c>
      <c r="C21" s="88"/>
      <c r="D21" s="50"/>
      <c r="E21" s="86" t="n">
        <v>2999437</v>
      </c>
      <c r="F21" s="87" t="n">
        <f aca="false">F22</f>
        <v>1207871.67</v>
      </c>
      <c r="G21" s="81" t="n">
        <f aca="false">F21/E21*100</f>
        <v>40.269946326594</v>
      </c>
      <c r="H21" s="2"/>
    </row>
    <row r="22" customFormat="false" ht="15" hidden="false" customHeight="true" outlineLevel="0" collapsed="false">
      <c r="B22" s="89" t="s">
        <v>272</v>
      </c>
      <c r="C22" s="89"/>
      <c r="D22" s="50" t="s">
        <v>273</v>
      </c>
      <c r="E22" s="86" t="n">
        <v>2999437</v>
      </c>
      <c r="F22" s="87" t="n">
        <f aca="false">F23</f>
        <v>1207871.67</v>
      </c>
      <c r="G22" s="81" t="n">
        <f aca="false">F22/E22*100</f>
        <v>40.269946326594</v>
      </c>
      <c r="H22" s="2"/>
    </row>
    <row r="23" customFormat="false" ht="15" hidden="false" customHeight="true" outlineLevel="0" collapsed="false">
      <c r="B23" s="89" t="s">
        <v>274</v>
      </c>
      <c r="C23" s="89"/>
      <c r="D23" s="50" t="s">
        <v>275</v>
      </c>
      <c r="E23" s="86" t="n">
        <v>2999437</v>
      </c>
      <c r="F23" s="87" t="n">
        <f aca="false">F24</f>
        <v>1207871.67</v>
      </c>
      <c r="G23" s="81" t="n">
        <f aca="false">F23/E23*100</f>
        <v>40.269946326594</v>
      </c>
      <c r="H23" s="2"/>
    </row>
    <row r="24" customFormat="false" ht="28.5" hidden="false" customHeight="true" outlineLevel="0" collapsed="false">
      <c r="B24" s="90" t="s">
        <v>276</v>
      </c>
      <c r="C24" s="90"/>
      <c r="D24" s="91" t="s">
        <v>277</v>
      </c>
      <c r="E24" s="92" t="n">
        <v>2999437</v>
      </c>
      <c r="F24" s="93" t="n">
        <v>1207871.67</v>
      </c>
      <c r="G24" s="94" t="n">
        <f aca="false">F24/E24*100</f>
        <v>40.269946326594</v>
      </c>
      <c r="H24" s="2"/>
    </row>
    <row r="25" customFormat="false" ht="15" hidden="false" customHeight="false" outlineLevel="0" collapsed="false">
      <c r="G25" s="95"/>
    </row>
  </sheetData>
  <mergeCells count="24">
    <mergeCell ref="B2:F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rintOptions headings="false" gridLines="false" gridLinesSet="true" horizontalCentered="false" verticalCentered="false"/>
  <pageMargins left="0.590277777777778" right="0" top="0.39375" bottom="0.315277777777778" header="0.511811023622047" footer="0.511811023622047"/>
  <pageSetup paperSize="9" scale="8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84AE327-0364-485D-97D0-565C8548EC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2023-07-04T13:24:36Z</dcterms:created>
  <dc:creator>FUI\4 element</dc:creator>
  <dc:description/>
  <dc:language>ru-RU</dc:language>
  <cp:lastModifiedBy/>
  <cp:lastPrinted>2023-07-12T12:22:37Z</cp:lastPrinted>
  <dcterms:modified xsi:type="dcterms:W3CDTF">2023-07-12T15:30:28Z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20.2.0.41754049</vt:lpwstr>
  </property>
  <property fmtid="{D5CDD505-2E9C-101B-9397-08002B2CF9AE}" pid="4" name="Версия клиента">
    <vt:lpwstr>19.2.5.33948</vt:lpwstr>
  </property>
  <property fmtid="{D5CDD505-2E9C-101B-9397-08002B2CF9AE}" pid="5" name="Локальная база">
    <vt:lpwstr>используется</vt:lpwstr>
  </property>
  <property fmtid="{D5CDD505-2E9C-101B-9397-08002B2CF9AE}" pid="6" name="Название документа">
    <vt:lpwstr>SV_0503127M_20220301_2.xlsx</vt:lpwstr>
  </property>
  <property fmtid="{D5CDD505-2E9C-101B-9397-08002B2CF9AE}" pid="7" name="Название отчета">
    <vt:lpwstr>SV_0503127M_20220301_2.xlsx</vt:lpwstr>
  </property>
  <property fmtid="{D5CDD505-2E9C-101B-9397-08002B2CF9AE}" pid="8" name="Пользователь">
    <vt:lpwstr>f09014_03</vt:lpwstr>
  </property>
  <property fmtid="{D5CDD505-2E9C-101B-9397-08002B2CF9AE}" pid="9" name="Сервер">
    <vt:lpwstr>dbase1\svod</vt:lpwstr>
  </property>
  <property fmtid="{D5CDD505-2E9C-101B-9397-08002B2CF9AE}" pid="10" name="Тип сервера">
    <vt:lpwstr>MSSQL</vt:lpwstr>
  </property>
  <property fmtid="{D5CDD505-2E9C-101B-9397-08002B2CF9AE}" pid="11" name="Шаблон">
    <vt:lpwstr>SV_0503127M_20220301.xlt</vt:lpwstr>
  </property>
</Properties>
</file>