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5600" windowHeight="762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Доходы!$A$1:$F$67</definedName>
    <definedName name="_xlnm.Print_Area" localSheetId="2">Источники!$A$1:$G$26</definedName>
    <definedName name="_xlnm.Print_Area" localSheetId="1">Расходы!$A$1:$F$97</definedName>
  </definedNames>
  <calcPr calcId="144525"/>
</workbook>
</file>

<file path=xl/calcChain.xml><?xml version="1.0" encoding="utf-8"?>
<calcChain xmlns="http://schemas.openxmlformats.org/spreadsheetml/2006/main">
  <c r="G20" i="4" l="1"/>
  <c r="G24" i="4"/>
  <c r="F19" i="4"/>
  <c r="G19" i="4" s="1"/>
  <c r="F23" i="4"/>
  <c r="F22" i="4" s="1"/>
  <c r="F21" i="4" s="1"/>
  <c r="G21" i="4" s="1"/>
  <c r="G8" i="4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63" i="3"/>
  <c r="F64" i="3"/>
  <c r="F65" i="3"/>
  <c r="F66" i="3"/>
  <c r="F75" i="3"/>
  <c r="F76" i="3"/>
  <c r="F77" i="3"/>
  <c r="F78" i="3"/>
  <c r="F79" i="3"/>
  <c r="F88" i="3"/>
  <c r="F89" i="3"/>
  <c r="F90" i="3"/>
  <c r="F91" i="3"/>
  <c r="F8" i="3"/>
  <c r="F17" i="2"/>
  <c r="F18" i="2"/>
  <c r="F19" i="2"/>
  <c r="F20" i="2"/>
  <c r="F21" i="2"/>
  <c r="F23" i="2"/>
  <c r="F24" i="2"/>
  <c r="F25" i="2"/>
  <c r="F26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60" i="2"/>
  <c r="F61" i="2"/>
  <c r="F62" i="2"/>
  <c r="F63" i="2"/>
  <c r="F64" i="2"/>
  <c r="F65" i="2"/>
  <c r="F66" i="2"/>
  <c r="F15" i="2"/>
  <c r="G22" i="4" l="1"/>
  <c r="F18" i="4"/>
  <c r="G23" i="4"/>
  <c r="F17" i="4" l="1"/>
  <c r="G18" i="4"/>
  <c r="G17" i="4" l="1"/>
  <c r="F16" i="4"/>
</calcChain>
</file>

<file path=xl/sharedStrings.xml><?xml version="1.0" encoding="utf-8"?>
<sst xmlns="http://schemas.openxmlformats.org/spreadsheetml/2006/main" count="393" uniqueCount="277">
  <si>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</si>
  <si>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</si>
  <si>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</si>
  <si>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</si>
  <si>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</si>
  <si>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</si>
  <si>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</si>
  <si>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</si>
  <si>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</si>
  <si>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</si>
  <si>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</si>
  <si>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</si>
  <si>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</si>
  <si>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</si>
  <si>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</si>
  <si>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</si>
  <si>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</si>
  <si>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</si>
  <si>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</si>
  <si>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</si>
  <si>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</si>
  <si>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</si>
  <si>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</si>
  <si>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</si>
  <si>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</si>
  <si>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</si>
  <si>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</si>
  <si>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</si>
  <si>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</si>
  <si>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</si>
  <si>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</si>
  <si>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</si>
  <si>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</si>
  <si>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</si>
  <si>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</si>
  <si>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</si>
  <si>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</si>
  <si>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</si>
  <si>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</si>
  <si>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</si>
  <si>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</si>
  <si>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</si>
  <si>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</si>
  <si>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</si>
  <si>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</si>
  <si>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</si>
  <si>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</si>
  <si>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</si>
  <si>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</si>
  <si>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</si>
  <si>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</si>
  <si>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</si>
  <si>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</si>
  <si>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</si>
  <si>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</si>
  <si>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</si>
  <si>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</si>
  <si>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</si>
  <si>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</si>
  <si>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</si>
  <si>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</si>
  <si>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</si>
  <si>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</si>
  <si>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</si>
  <si>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</si>
  <si>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</si>
  <si>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92410000000000000000</t>
  </si>
  <si>
    <t>ДОХОДЫ ОТ ИСПОЛЬЗОВАНИЯ ИМУЩЕСТВА, НАХОДЯЩЕГОСЯ В ГОСУДАРСТВЕННОЙ И МУНИЦИПАЛЬНОЙ СОБСТВЕННОСТИ</t>
  </si>
  <si>
    <t>92411100000000000000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</si>
  <si>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</si>
  <si>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</si>
  <si>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</si>
  <si>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</si>
  <si>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</si>
  <si>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92411109045100000120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</si>
  <si>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</si>
  <si>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</si>
  <si>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</si>
  <si>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</si>
  <si>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</si>
  <si>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</si>
  <si>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</si>
  <si>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</si>
  <si>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</si>
  <si>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</si>
  <si>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</si>
  <si>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</si>
  <si>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</si>
  <si>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</si>
  <si>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</si>
  <si>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</si>
  <si>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</si>
  <si>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</si>
  <si>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</si>
  <si>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</si>
  <si>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</si>
  <si>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</si>
  <si>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</si>
  <si>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</si>
  <si>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</si>
  <si>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</si>
  <si>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</si>
  <si>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</si>
  <si>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</si>
  <si>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</si>
  <si>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</t>
  </si>
  <si>
    <t>92420249999000000150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</si>
  <si>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</si>
  <si>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</si>
  <si>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</si>
  <si>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</si>
  <si>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</si>
  <si>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</si>
  <si>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</si>
  <si>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92401046510041140000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</si>
  <si>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</si>
  <si>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92401046510041140100</t>
  </si>
  <si>
    <t>Расходы на выплаты персоналу государственных (муниципальных) органов</t>
  </si>
  <si>
    <t>92401046510041140120</t>
  </si>
  <si>
    <t>Фонд оплаты труда государственных (муниципальных) органов</t>
  </si>
  <si>
    <t>92401046510041140121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</si>
  <si>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</si>
  <si>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92401046510041140129</t>
  </si>
  <si>
    <t>Расходы на выплаты по оплате труда работников органов местного самоуправления</t>
  </si>
  <si>
    <t>92401046520041110000</t>
  </si>
  <si>
    <t>92401046520041110100</t>
  </si>
  <si>
    <t>92401046520041110120</t>
  </si>
  <si>
    <t>92401046520041110121</t>
  </si>
  <si>
    <t>92401046520041110129</t>
  </si>
  <si>
    <t>Расходы на обеспечение функций органов местного самоуправления</t>
  </si>
  <si>
    <t>92401046520041120000</t>
  </si>
  <si>
    <t>Закупка товаров, работ и услуг для обеспечения государственных (муниципальных) нужд</t>
  </si>
  <si>
    <t>92401046520041120200</t>
  </si>
  <si>
    <t>Иные закупки товаров, работ и услуг для обеспечения государственных (муниципальных) нужд</t>
  </si>
  <si>
    <t>92401046520041120240</t>
  </si>
  <si>
    <t>Прочая закупка товаров, работ и услуг</t>
  </si>
  <si>
    <t>92401046520041120244</t>
  </si>
  <si>
    <t>Закупка энергетических ресурсов</t>
  </si>
  <si>
    <t>92401046520041120247</t>
  </si>
  <si>
    <t>Иные бюджетные ассигнования</t>
  </si>
  <si>
    <t>92401046520041120800</t>
  </si>
  <si>
    <t>Уплата налогов, сборов и иных платежей</t>
  </si>
  <si>
    <t>92401046520041120850</t>
  </si>
  <si>
    <t>Уплата прочих налогов, сборов</t>
  </si>
  <si>
    <t>92401046520041120852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</si>
  <si>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</si>
  <si>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92401046520044501000</t>
  </si>
  <si>
    <t>Межбюджетные трансферты</t>
  </si>
  <si>
    <t>92401046520044501500</t>
  </si>
  <si>
    <t>92401046520044501540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</si>
  <si>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</si>
  <si>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92401048910077150000</t>
  </si>
  <si>
    <t>92401048910077150200</t>
  </si>
  <si>
    <t>92401048910077150240</t>
  </si>
  <si>
    <t>92401048910077150244</t>
  </si>
  <si>
    <t>Резервный фонд администрации</t>
  </si>
  <si>
    <t>92401118910041180000</t>
  </si>
  <si>
    <t>92401118910041180800</t>
  </si>
  <si>
    <t>Резервные средства</t>
  </si>
  <si>
    <t>92401118910041180870</t>
  </si>
  <si>
    <t>Осуществление первичного воинского учета на территориях, где отсутствуют военные комиссариаты.</t>
  </si>
  <si>
    <t>92402038910051180000</t>
  </si>
  <si>
    <t>92402038910051180100</t>
  </si>
  <si>
    <t>92402038910051180120</t>
  </si>
  <si>
    <t>92402038910051180121</t>
  </si>
  <si>
    <t>92402038910051180129</t>
  </si>
  <si>
    <t>92403108910041180000</t>
  </si>
  <si>
    <t>92403108910041180200</t>
  </si>
  <si>
    <t>92403108910041180240</t>
  </si>
  <si>
    <t>92403108910041180244</t>
  </si>
  <si>
    <t>Выполнение работ на гидротехнических сооружениях по пропуску весеннего паводка</t>
  </si>
  <si>
    <t>92403108910080190000</t>
  </si>
  <si>
    <t>92403108910080190200</t>
  </si>
  <si>
    <t>92403108910080190240</t>
  </si>
  <si>
    <t>92403108910080190244</t>
  </si>
  <si>
    <t>92404091300144102000</t>
  </si>
  <si>
    <t>92404091300144102200</t>
  </si>
  <si>
    <t>92404091300144102240</t>
  </si>
  <si>
    <t>92404091300144102244</t>
  </si>
  <si>
    <t>924041235201L5110000</t>
  </si>
  <si>
    <t>924041235201L5110200</t>
  </si>
  <si>
    <t>924041235201L5110240</t>
  </si>
  <si>
    <t>924041235201L5110244</t>
  </si>
  <si>
    <t>92404128910044107000</t>
  </si>
  <si>
    <t>92404128910044107200</t>
  </si>
  <si>
    <t>92404128910044107240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</si>
  <si>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</si>
  <si>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92404128910044107245</t>
  </si>
  <si>
    <t>Взнос на капитальный ремонт общего имущества в многоквартирном доме</t>
  </si>
  <si>
    <t>92405018910042360000</t>
  </si>
  <si>
    <t>92405018910042360200</t>
  </si>
  <si>
    <t>92405018910042360240</t>
  </si>
  <si>
    <t>92405018910042360244</t>
  </si>
  <si>
    <t>92405018910044103000</t>
  </si>
  <si>
    <t>92405018910044103200</t>
  </si>
  <si>
    <t>92405018910044103240</t>
  </si>
  <si>
    <t>92405018910044103244</t>
  </si>
  <si>
    <t>92405028910044101000</t>
  </si>
  <si>
    <t>92405028910044101200</t>
  </si>
  <si>
    <t>92405028910044101240</t>
  </si>
  <si>
    <t>92405028910044101244</t>
  </si>
  <si>
    <t>Уличное освещение</t>
  </si>
  <si>
    <t>92405038910043010000</t>
  </si>
  <si>
    <t>92405038910043010200</t>
  </si>
  <si>
    <t>92405038910043010240</t>
  </si>
  <si>
    <t>92405038910043010244</t>
  </si>
  <si>
    <t>92405038910043010247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</si>
  <si>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</si>
  <si>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92405038910044104000</t>
  </si>
  <si>
    <t>92405038910044104200</t>
  </si>
  <si>
    <t>92405038910044104240</t>
  </si>
  <si>
    <t>92405038910044104244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</si>
  <si>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</si>
  <si>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92405038910044106000</t>
  </si>
  <si>
    <t>92405038910044106200</t>
  </si>
  <si>
    <t>92405038910044106240</t>
  </si>
  <si>
    <t>92405038910044106244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</si>
  <si>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</si>
  <si>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</si>
  <si>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</si>
  <si>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</si>
  <si>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</si>
  <si>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</si>
  <si>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</si>
  <si>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</si>
  <si>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Проценты за кредиты</t>
  </si>
  <si>
    <t>92413018910041240000</t>
  </si>
  <si>
    <t>Обслуживание государственного (муниципального) долга</t>
  </si>
  <si>
    <t>92413018910041240700</t>
  </si>
  <si>
    <t>Обслуживание муниципального долга</t>
  </si>
  <si>
    <t>92413018910041240730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</si>
  <si>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</si>
  <si>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</si>
  <si>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</si>
  <si>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</si>
  <si>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</si>
  <si>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</si>
  <si>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</si>
  <si>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</si>
  <si>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92401030000000000000</t>
  </si>
  <si>
    <t>Бюджетные кредиты из других бюджетов бюджетной системы Российской Федерации в валюте Российской Федерации</t>
  </si>
  <si>
    <t>92401030100000000000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</si>
  <si>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</si>
  <si>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92401030100000000800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</si>
  <si>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</si>
  <si>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92401030100102602810</t>
  </si>
  <si>
    <t>Изменение остатков средств</t>
  </si>
  <si>
    <t>увеличение остатков средств, всего</t>
  </si>
  <si>
    <t>92401050200000000500</t>
  </si>
  <si>
    <t>92401050201000000510</t>
  </si>
  <si>
    <t>92401050201100000510</t>
  </si>
  <si>
    <t>уменьшение остатков средств, всего</t>
  </si>
  <si>
    <t>92401050200000000600</t>
  </si>
  <si>
    <t>92401050201000000610</t>
  </si>
  <si>
    <t>92401050201100000610</t>
  </si>
  <si>
    <t/>
  </si>
  <si>
    <t>Приложение</t>
  </si>
  <si>
    <t>к постановлению Администрации</t>
  </si>
  <si>
    <t>Аксеновского сельского поселения</t>
  </si>
  <si>
    <t>Лямбирского муниципального района Республики Мордовия</t>
  </si>
  <si>
    <t>Утверждено</t>
  </si>
  <si>
    <t>Процент исполнения</t>
  </si>
  <si>
    <t>3</t>
  </si>
  <si>
    <t>Отчет об исполнении бюджета  Аксеновского сельского поселения Лямбирского муниципального района Республики Мордовия за 1 квартал 2023 года</t>
  </si>
  <si>
    <t>(в рублях)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</si>
  <si>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</si>
  <si>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</si>
  <si>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сельских поселений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</si>
  <si>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</si>
  <si>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</si>
  <si>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сельских поселений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</si>
  <si>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</si>
  <si>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 Осуществление полномочий по организации проведения комплексных кадастровых работ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</si>
  <si>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</si>
  <si>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</si>
  <si>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</si>
  <si>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"21" апреля 2023 г.№38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</si>
</sst>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dd\.mm\.yyyy"/>
    <numFmt numFmtId="165" formatCode="#,##0.00_ ;\-#,##0.00"/>
    <numFmt numFmtId="166" formatCode="_(* #,##0.00_);_(* \(#,##0.00\);_(* &quot;-&quot;??_);_(@_)"/>
  </numFmts>
  <fonts count="49">
    <font>
      <sz val="1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sz val="18"/>
      <color indexed="54"/>
      <name val="Calibri Light"/>
      <family val="2"/>
      <charset val="204"/>
    </font>
    <font>
      <sz val="10"/>
      <color rgb="FF000000"/>
      <name val="Arial"/>
      <family val="2"/>
    </font>
    <font>
      <sz val="9"/>
      <name val="Arial"/>
      <family val="2"/>
      <charset val="204"/>
    </font>
    <font>
      <sz val="10"/>
      <name val="Arial"/>
    </font>
  </fonts>
  <fills count="20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</borders>
  <cellStyleXfs count="230">
    <xf numFmtId="0" fontId="0" fillId="0" borderId="0"/>
    <xf numFmtId="0" fontId="2" fillId="0" borderId="1"/>
    <xf numFmtId="0" fontId="3" fillId="0" borderId="1">
      <alignment horizontal="right"/>
    </xf>
    <xf numFmtId="0" fontId="4" fillId="0" borderId="1"/>
    <xf numFmtId="0" fontId="5" fillId="0" borderId="1"/>
    <xf numFmtId="0" fontId="6" fillId="0" borderId="1">
      <alignment horizontal="center"/>
    </xf>
    <xf numFmtId="0" fontId="7" fillId="0" borderId="1">
      <alignment horizontal="center"/>
    </xf>
    <xf numFmtId="0" fontId="2" fillId="0" borderId="2"/>
    <xf numFmtId="0" fontId="6" fillId="0" borderId="1"/>
    <xf numFmtId="49" fontId="8" fillId="0" borderId="3"/>
    <xf numFmtId="0" fontId="7" fillId="0" borderId="4">
      <alignment horizontal="center"/>
    </xf>
    <xf numFmtId="0" fontId="9" fillId="0" borderId="1"/>
    <xf numFmtId="49" fontId="7" fillId="0" borderId="5">
      <alignment horizontal="right"/>
    </xf>
    <xf numFmtId="49" fontId="7" fillId="0" borderId="6">
      <alignment horizontal="center"/>
    </xf>
    <xf numFmtId="0" fontId="7" fillId="0" borderId="1"/>
    <xf numFmtId="0" fontId="7" fillId="0" borderId="5">
      <alignment horizontal="right"/>
    </xf>
    <xf numFmtId="164" fontId="7" fillId="0" borderId="7">
      <alignment horizontal="center"/>
    </xf>
    <xf numFmtId="0" fontId="7" fillId="0" borderId="1">
      <alignment horizontal="left"/>
    </xf>
    <xf numFmtId="49" fontId="7" fillId="0" borderId="1"/>
    <xf numFmtId="49" fontId="7" fillId="0" borderId="8"/>
    <xf numFmtId="49" fontId="7" fillId="0" borderId="9"/>
    <xf numFmtId="49" fontId="7" fillId="0" borderId="7">
      <alignment horizontal="center"/>
    </xf>
    <xf numFmtId="0" fontId="10" fillId="0" borderId="1">
      <alignment horizontal="left" wrapText="1"/>
    </xf>
    <xf numFmtId="49" fontId="7" fillId="0" borderId="7"/>
    <xf numFmtId="49" fontId="7" fillId="0" borderId="10">
      <alignment horizontal="center"/>
    </xf>
    <xf numFmtId="0" fontId="11" fillId="0" borderId="2">
      <alignment horizontal="center"/>
    </xf>
    <xf numFmtId="0" fontId="7" fillId="0" borderId="11">
      <alignment horizontal="center" vertical="top" wrapText="1"/>
    </xf>
    <xf numFmtId="49" fontId="7" fillId="0" borderId="11">
      <alignment horizontal="center" vertical="top" wrapText="1"/>
    </xf>
    <xf numFmtId="0" fontId="7" fillId="0" borderId="12">
      <alignment horizontal="center" vertical="center"/>
    </xf>
    <xf numFmtId="0" fontId="7" fillId="0" borderId="4">
      <alignment horizontal="center" vertical="center"/>
    </xf>
    <xf numFmtId="49" fontId="7" fillId="0" borderId="4">
      <alignment horizontal="center" vertical="center"/>
    </xf>
    <xf numFmtId="0" fontId="7" fillId="0" borderId="13">
      <alignment horizontal="left" wrapText="1"/>
    </xf>
    <xf numFmtId="49" fontId="7" fillId="0" borderId="14">
      <alignment horizontal="center" wrapText="1"/>
    </xf>
    <xf numFmtId="49" fontId="7" fillId="0" borderId="15">
      <alignment horizontal="center" vertical="center"/>
    </xf>
    <xf numFmtId="4" fontId="7" fillId="0" borderId="15">
      <alignment horizontal="right" vertical="center" shrinkToFit="1"/>
    </xf>
    <xf numFmtId="4" fontId="7" fillId="0" borderId="16">
      <alignment horizontal="right" vertical="center" shrinkToFi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1">
      <alignment horizontal="center" wrapText="1"/>
    </xf>
    <xf numFmtId="49" fontId="7" fillId="0" borderId="11">
      <alignment horizontal="center" vertical="center"/>
    </xf>
    <xf numFmtId="165" fontId="7" fillId="0" borderId="11">
      <alignment horizontal="right" vertical="center" shrinkToFit="1"/>
    </xf>
    <xf numFmtId="49" fontId="7" fillId="0" borderId="19">
      <alignment horizontal="center" vertical="center"/>
    </xf>
    <xf numFmtId="0" fontId="7" fillId="0" borderId="20">
      <alignment horizontal="left" wrapText="1"/>
    </xf>
    <xf numFmtId="49" fontId="7" fillId="0" borderId="21">
      <alignment horizontal="center" shrinkToFit="1"/>
    </xf>
    <xf numFmtId="49" fontId="7" fillId="0" borderId="22">
      <alignment horizontal="center"/>
    </xf>
    <xf numFmtId="4" fontId="7" fillId="0" borderId="22">
      <alignment horizontal="right" shrinkToFit="1"/>
    </xf>
    <xf numFmtId="4" fontId="7" fillId="0" borderId="23">
      <alignment horizontal="right" shrinkToFit="1"/>
    </xf>
    <xf numFmtId="0" fontId="12" fillId="0" borderId="1">
      <alignment horizontal="center"/>
    </xf>
    <xf numFmtId="49" fontId="13" fillId="0" borderId="1">
      <alignment horizontal="right"/>
    </xf>
    <xf numFmtId="0" fontId="14" fillId="0" borderId="2"/>
    <xf numFmtId="0" fontId="13" fillId="0" borderId="12">
      <alignment horizontal="center" vertical="top" wrapText="1"/>
    </xf>
    <xf numFmtId="0" fontId="13" fillId="0" borderId="11">
      <alignment horizontal="center" vertical="top" wrapText="1"/>
    </xf>
    <xf numFmtId="49" fontId="13" fillId="0" borderId="11">
      <alignment horizontal="center" vertical="top" wrapText="1"/>
    </xf>
    <xf numFmtId="0" fontId="13" fillId="0" borderId="12">
      <alignment horizontal="center" vertical="center"/>
    </xf>
    <xf numFmtId="0" fontId="13" fillId="0" borderId="4">
      <alignment horizontal="center" vertical="center"/>
    </xf>
    <xf numFmtId="49" fontId="13" fillId="0" borderId="4">
      <alignment horizontal="center" vertical="center"/>
    </xf>
    <xf numFmtId="0" fontId="13" fillId="0" borderId="13">
      <alignment horizontal="left" wrapText="1"/>
    </xf>
    <xf numFmtId="0" fontId="13" fillId="0" borderId="14">
      <alignment horizontal="center" vertical="center" shrinkToFit="1"/>
    </xf>
    <xf numFmtId="49" fontId="13" fillId="0" borderId="15">
      <alignment horizontal="center" vertical="center"/>
    </xf>
    <xf numFmtId="4" fontId="13" fillId="0" borderId="15">
      <alignment horizontal="right" shrinkToFit="1"/>
    </xf>
    <xf numFmtId="4" fontId="13" fillId="0" borderId="16">
      <alignment horizontal="right" shrinkToFit="1"/>
    </xf>
    <xf numFmtId="0" fontId="13" fillId="0" borderId="24">
      <alignment horizontal="left" wrapText="1"/>
    </xf>
    <xf numFmtId="0" fontId="13" fillId="0" borderId="25">
      <alignment horizontal="center" vertical="center" shrinkToFit="1"/>
    </xf>
    <xf numFmtId="49" fontId="13" fillId="0" borderId="26">
      <alignment horizontal="center" vertical="center"/>
    </xf>
    <xf numFmtId="165" fontId="13" fillId="0" borderId="26">
      <alignment horizontal="right" vertical="center" shrinkToFit="1"/>
    </xf>
    <xf numFmtId="165" fontId="13" fillId="0" borderId="27">
      <alignment horizontal="right" vertical="center" shrinkToFit="1"/>
    </xf>
    <xf numFmtId="0" fontId="13" fillId="0" borderId="20">
      <alignment horizontal="left" wrapText="1" indent="2"/>
    </xf>
    <xf numFmtId="49" fontId="13" fillId="0" borderId="21">
      <alignment horizontal="center" shrinkToFit="1"/>
    </xf>
    <xf numFmtId="49" fontId="13" fillId="0" borderId="22">
      <alignment horizontal="center"/>
    </xf>
    <xf numFmtId="4" fontId="13" fillId="0" borderId="22">
      <alignment horizontal="right" shrinkToFit="1"/>
    </xf>
    <xf numFmtId="4" fontId="13" fillId="0" borderId="23">
      <alignment horizontal="right" shrinkToFit="1"/>
    </xf>
    <xf numFmtId="0" fontId="14" fillId="0" borderId="28"/>
    <xf numFmtId="0" fontId="14" fillId="0" borderId="29"/>
    <xf numFmtId="0" fontId="13" fillId="0" borderId="30">
      <alignment horizontal="left" wrapText="1"/>
    </xf>
    <xf numFmtId="0" fontId="13" fillId="0" borderId="31">
      <alignment horizontal="center" vertical="center" shrinkToFit="1"/>
    </xf>
    <xf numFmtId="49" fontId="13" fillId="0" borderId="32">
      <alignment horizontal="center"/>
    </xf>
    <xf numFmtId="2" fontId="13" fillId="0" borderId="32">
      <alignment horizontal="center" shrinkToFit="1"/>
    </xf>
    <xf numFmtId="4" fontId="13" fillId="0" borderId="32">
      <alignment horizontal="right" shrinkToFit="1"/>
    </xf>
    <xf numFmtId="2" fontId="13" fillId="0" borderId="33">
      <alignment horizontal="center" shrinkToFit="1"/>
    </xf>
    <xf numFmtId="0" fontId="4" fillId="0" borderId="34"/>
    <xf numFmtId="0" fontId="4" fillId="0" borderId="35"/>
    <xf numFmtId="0" fontId="12" fillId="0" borderId="1"/>
    <xf numFmtId="0" fontId="15" fillId="0" borderId="2">
      <alignment horizontal="left" wrapText="1"/>
    </xf>
    <xf numFmtId="0" fontId="15" fillId="0" borderId="2">
      <alignment horizontal="center" vertical="center"/>
    </xf>
    <xf numFmtId="0" fontId="15" fillId="0" borderId="2">
      <alignment horizontal="left"/>
    </xf>
    <xf numFmtId="49" fontId="15" fillId="0" borderId="2"/>
    <xf numFmtId="0" fontId="15" fillId="0" borderId="2"/>
    <xf numFmtId="0" fontId="15" fillId="0" borderId="12">
      <alignment horizontal="center" vertical="top" wrapText="1"/>
    </xf>
    <xf numFmtId="49" fontId="15" fillId="0" borderId="11">
      <alignment horizontal="center" vertical="top" wrapText="1"/>
    </xf>
    <xf numFmtId="0" fontId="15" fillId="0" borderId="11">
      <alignment horizontal="center" vertical="top" wrapText="1"/>
    </xf>
    <xf numFmtId="0" fontId="15" fillId="0" borderId="11">
      <alignment horizontal="center" vertical="top"/>
    </xf>
    <xf numFmtId="0" fontId="13" fillId="0" borderId="11">
      <alignment horizontal="center"/>
    </xf>
    <xf numFmtId="0" fontId="13" fillId="0" borderId="4">
      <alignment horizontal="center"/>
    </xf>
    <xf numFmtId="0" fontId="13" fillId="0" borderId="8">
      <alignment horizontal="left" wrapText="1"/>
    </xf>
    <xf numFmtId="0" fontId="13" fillId="0" borderId="21">
      <alignment horizontal="center" vertical="center" shrinkToFit="1"/>
    </xf>
    <xf numFmtId="49" fontId="13" fillId="0" borderId="22">
      <alignment horizontal="center" vertical="center"/>
    </xf>
    <xf numFmtId="4" fontId="13" fillId="0" borderId="22">
      <alignment horizontal="right" vertical="center" shrinkToFit="1"/>
    </xf>
    <xf numFmtId="4" fontId="13" fillId="0" borderId="23">
      <alignment horizontal="right" vertical="center" shrinkToFit="1"/>
    </xf>
    <xf numFmtId="0" fontId="13" fillId="0" borderId="36">
      <alignment horizontal="left" wrapText="1" indent="1"/>
    </xf>
    <xf numFmtId="0" fontId="14" fillId="0" borderId="26"/>
    <xf numFmtId="0" fontId="14" fillId="0" borderId="27"/>
    <xf numFmtId="0" fontId="13" fillId="0" borderId="18">
      <alignment horizontal="center" vertical="center" shrinkToFit="1"/>
    </xf>
    <xf numFmtId="49" fontId="13" fillId="0" borderId="11">
      <alignment horizontal="center" vertical="center"/>
    </xf>
    <xf numFmtId="165" fontId="13" fillId="0" borderId="11">
      <alignment horizontal="right" vertical="center" shrinkToFit="1"/>
    </xf>
    <xf numFmtId="165" fontId="13" fillId="0" borderId="19">
      <alignment horizontal="right" vertical="center" shrinkToFit="1"/>
    </xf>
    <xf numFmtId="0" fontId="13" fillId="0" borderId="37">
      <alignment horizontal="left" wrapText="1" indent="1"/>
    </xf>
    <xf numFmtId="4" fontId="13" fillId="0" borderId="11">
      <alignment horizontal="right" vertical="center" shrinkToFit="1"/>
    </xf>
    <xf numFmtId="4" fontId="13" fillId="0" borderId="19">
      <alignment horizontal="right" vertical="center" shrinkToFit="1"/>
    </xf>
    <xf numFmtId="0" fontId="13" fillId="0" borderId="38">
      <alignment horizontal="left" wrapText="1"/>
    </xf>
    <xf numFmtId="165" fontId="13" fillId="0" borderId="11">
      <alignment horizontal="center" vertical="center" shrinkToFit="1"/>
    </xf>
    <xf numFmtId="0" fontId="7" fillId="0" borderId="7">
      <alignment wrapText="1"/>
    </xf>
    <xf numFmtId="3" fontId="13" fillId="0" borderId="19">
      <alignment horizontal="center" vertical="center" shrinkToFit="1"/>
    </xf>
    <xf numFmtId="0" fontId="13" fillId="0" borderId="38">
      <alignment horizontal="left" wrapText="1" indent="1"/>
    </xf>
    <xf numFmtId="0" fontId="13" fillId="0" borderId="9">
      <alignment horizontal="left" wrapText="1"/>
    </xf>
    <xf numFmtId="49" fontId="13" fillId="0" borderId="39">
      <alignment horizontal="center" wrapText="1"/>
    </xf>
    <xf numFmtId="49" fontId="13" fillId="0" borderId="4">
      <alignment horizontal="center"/>
    </xf>
    <xf numFmtId="4" fontId="13" fillId="0" borderId="4">
      <alignment horizontal="right" shrinkToFit="1"/>
    </xf>
    <xf numFmtId="49" fontId="13" fillId="0" borderId="40">
      <alignment horizontal="center"/>
    </xf>
    <xf numFmtId="49" fontId="13" fillId="0" borderId="14">
      <alignment horizontal="center" wrapText="1"/>
    </xf>
    <xf numFmtId="49" fontId="13" fillId="0" borderId="15">
      <alignment horizontal="center"/>
    </xf>
    <xf numFmtId="4" fontId="13" fillId="0" borderId="15">
      <alignment horizontal="center"/>
    </xf>
    <xf numFmtId="4" fontId="13" fillId="0" borderId="16">
      <alignment horizontal="center"/>
    </xf>
    <xf numFmtId="0" fontId="13" fillId="0" borderId="8">
      <alignment horizontal="left" wrapText="1" indent="1"/>
    </xf>
    <xf numFmtId="49" fontId="13" fillId="0" borderId="25">
      <alignment horizontal="center" wrapText="1"/>
    </xf>
    <xf numFmtId="49" fontId="13" fillId="0" borderId="26">
      <alignment horizontal="center"/>
    </xf>
    <xf numFmtId="4" fontId="13" fillId="0" borderId="26">
      <alignment horizontal="center"/>
    </xf>
    <xf numFmtId="4" fontId="13" fillId="0" borderId="27">
      <alignment horizontal="center"/>
    </xf>
    <xf numFmtId="49" fontId="13" fillId="0" borderId="21">
      <alignment horizontal="center" wrapText="1"/>
    </xf>
    <xf numFmtId="4" fontId="13" fillId="0" borderId="22">
      <alignment horizontal="center"/>
    </xf>
    <xf numFmtId="4" fontId="13" fillId="0" borderId="22">
      <alignment horizontal="right"/>
    </xf>
    <xf numFmtId="4" fontId="13" fillId="0" borderId="23">
      <alignment horizontal="center"/>
    </xf>
    <xf numFmtId="4" fontId="13" fillId="0" borderId="4">
      <alignment horizontal="center"/>
    </xf>
    <xf numFmtId="4" fontId="13" fillId="0" borderId="11">
      <alignment horizontal="right" shrinkToFit="1"/>
    </xf>
    <xf numFmtId="4" fontId="13" fillId="0" borderId="40">
      <alignment horizontal="center"/>
    </xf>
    <xf numFmtId="0" fontId="16" fillId="0" borderId="34">
      <alignment horizontal="left"/>
    </xf>
    <xf numFmtId="0" fontId="16" fillId="0" borderId="35"/>
    <xf numFmtId="0" fontId="7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7" fillId="0" borderId="1">
      <alignment horizontal="left" indent="10"/>
    </xf>
    <xf numFmtId="0" fontId="16" fillId="0" borderId="2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8" fillId="0" borderId="1">
      <alignment horizontal="left"/>
    </xf>
    <xf numFmtId="0" fontId="16" fillId="0" borderId="1">
      <alignment horizontal="left" wrapText="1"/>
    </xf>
    <xf numFmtId="0" fontId="15" fillId="0" borderId="1">
      <alignment horizontal="left" wrapText="1"/>
    </xf>
    <xf numFmtId="0" fontId="19" fillId="0" borderId="1">
      <alignment horizontal="center"/>
    </xf>
    <xf numFmtId="0" fontId="15" fillId="0" borderId="1"/>
    <xf numFmtId="0" fontId="15" fillId="0" borderId="11">
      <alignment horizontal="left" wrapText="1"/>
    </xf>
    <xf numFmtId="0" fontId="15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6" fillId="0" borderId="2">
      <alignment horizontal="left"/>
    </xf>
    <xf numFmtId="0" fontId="15" fillId="0" borderId="11">
      <alignment horizontal="left"/>
    </xf>
    <xf numFmtId="0" fontId="23" fillId="0" borderId="1"/>
    <xf numFmtId="0" fontId="29" fillId="4" borderId="1" applyNumberFormat="0" applyBorder="0" applyAlignment="0" applyProtection="0"/>
    <xf numFmtId="0" fontId="29" fillId="6" borderId="1" applyNumberFormat="0" applyBorder="0" applyAlignment="0" applyProtection="0"/>
    <xf numFmtId="0" fontId="29" fillId="8" borderId="1" applyNumberFormat="0" applyBorder="0" applyAlignment="0" applyProtection="0"/>
    <xf numFmtId="0" fontId="29" fillId="9" borderId="1" applyNumberFormat="0" applyBorder="0" applyAlignment="0" applyProtection="0"/>
    <xf numFmtId="0" fontId="29" fillId="3" borderId="1" applyNumberFormat="0" applyBorder="0" applyAlignment="0" applyProtection="0"/>
    <xf numFmtId="0" fontId="29" fillId="7" borderId="1" applyNumberFormat="0" applyBorder="0" applyAlignment="0" applyProtection="0"/>
    <xf numFmtId="0" fontId="29" fillId="10" borderId="1" applyNumberFormat="0" applyBorder="0" applyAlignment="0" applyProtection="0"/>
    <xf numFmtId="0" fontId="29" fillId="6" borderId="1" applyNumberFormat="0" applyBorder="0" applyAlignment="0" applyProtection="0"/>
    <xf numFmtId="0" fontId="29" fillId="11" borderId="1" applyNumberFormat="0" applyBorder="0" applyAlignment="0" applyProtection="0"/>
    <xf numFmtId="0" fontId="29" fillId="12" borderId="1" applyNumberFormat="0" applyBorder="0" applyAlignment="0" applyProtection="0"/>
    <xf numFmtId="0" fontId="29" fillId="10" borderId="1" applyNumberFormat="0" applyBorder="0" applyAlignment="0" applyProtection="0"/>
    <xf numFmtId="0" fontId="29" fillId="12" borderId="1" applyNumberFormat="0" applyBorder="0" applyAlignment="0" applyProtection="0"/>
    <xf numFmtId="0" fontId="30" fillId="10" borderId="1" applyNumberFormat="0" applyBorder="0" applyAlignment="0" applyProtection="0"/>
    <xf numFmtId="0" fontId="30" fillId="6" borderId="1" applyNumberFormat="0" applyBorder="0" applyAlignment="0" applyProtection="0"/>
    <xf numFmtId="0" fontId="30" fillId="11" borderId="1" applyNumberFormat="0" applyBorder="0" applyAlignment="0" applyProtection="0"/>
    <xf numFmtId="0" fontId="30" fillId="12" borderId="1" applyNumberFormat="0" applyBorder="0" applyAlignment="0" applyProtection="0"/>
    <xf numFmtId="0" fontId="30" fillId="14" borderId="1" applyNumberFormat="0" applyBorder="0" applyAlignment="0" applyProtection="0"/>
    <xf numFmtId="0" fontId="30" fillId="15" borderId="1" applyNumberFormat="0" applyBorder="0" applyAlignment="0" applyProtection="0"/>
    <xf numFmtId="0" fontId="46" fillId="0" borderId="1"/>
    <xf numFmtId="0" fontId="30" fillId="14" borderId="1" applyNumberFormat="0" applyBorder="0" applyAlignment="0" applyProtection="0"/>
    <xf numFmtId="0" fontId="30" fillId="17" borderId="1" applyNumberFormat="0" applyBorder="0" applyAlignment="0" applyProtection="0"/>
    <xf numFmtId="0" fontId="30" fillId="18" borderId="1" applyNumberFormat="0" applyBorder="0" applyAlignment="0" applyProtection="0"/>
    <xf numFmtId="0" fontId="30" fillId="13" borderId="1" applyNumberFormat="0" applyBorder="0" applyAlignment="0" applyProtection="0"/>
    <xf numFmtId="0" fontId="30" fillId="16" borderId="1" applyNumberFormat="0" applyBorder="0" applyAlignment="0" applyProtection="0"/>
    <xf numFmtId="0" fontId="30" fillId="15" borderId="1" applyNumberFormat="0" applyBorder="0" applyAlignment="0" applyProtection="0"/>
    <xf numFmtId="0" fontId="31" fillId="6" borderId="68" applyNumberFormat="0" applyAlignment="0" applyProtection="0"/>
    <xf numFmtId="0" fontId="32" fillId="11" borderId="69" applyNumberFormat="0" applyAlignment="0" applyProtection="0"/>
    <xf numFmtId="0" fontId="33" fillId="11" borderId="68" applyNumberFormat="0" applyAlignment="0" applyProtection="0"/>
    <xf numFmtId="0" fontId="42" fillId="0" borderId="70" applyNumberFormat="0" applyFill="0" applyAlignment="0" applyProtection="0"/>
    <xf numFmtId="0" fontId="43" fillId="0" borderId="71" applyNumberFormat="0" applyFill="0" applyAlignment="0" applyProtection="0"/>
    <xf numFmtId="0" fontId="44" fillId="0" borderId="72" applyNumberFormat="0" applyFill="0" applyAlignment="0" applyProtection="0"/>
    <xf numFmtId="0" fontId="44" fillId="0" borderId="1" applyNumberFormat="0" applyFill="0" applyBorder="0" applyAlignment="0" applyProtection="0"/>
    <xf numFmtId="0" fontId="34" fillId="0" borderId="73" applyNumberFormat="0" applyFill="0" applyAlignment="0" applyProtection="0"/>
    <xf numFmtId="0" fontId="35" fillId="18" borderId="74" applyNumberFormat="0" applyAlignment="0" applyProtection="0"/>
    <xf numFmtId="0" fontId="45" fillId="0" borderId="1" applyNumberFormat="0" applyFill="0" applyBorder="0" applyAlignment="0" applyProtection="0"/>
    <xf numFmtId="0" fontId="36" fillId="12" borderId="1" applyNumberFormat="0" applyBorder="0" applyAlignment="0" applyProtection="0"/>
    <xf numFmtId="0" fontId="1" fillId="0" borderId="1"/>
    <xf numFmtId="0" fontId="29" fillId="0" borderId="1"/>
    <xf numFmtId="0" fontId="26" fillId="0" borderId="1"/>
    <xf numFmtId="0" fontId="27" fillId="0" borderId="1"/>
    <xf numFmtId="0" fontId="26" fillId="0" borderId="1"/>
    <xf numFmtId="0" fontId="23" fillId="0" borderId="1"/>
    <xf numFmtId="0" fontId="37" fillId="5" borderId="1" applyNumberFormat="0" applyBorder="0" applyAlignment="0" applyProtection="0"/>
    <xf numFmtId="0" fontId="38" fillId="0" borderId="1" applyNumberFormat="0" applyFill="0" applyBorder="0" applyAlignment="0" applyProtection="0"/>
    <xf numFmtId="0" fontId="29" fillId="9" borderId="75" applyNumberFormat="0" applyFont="0" applyAlignment="0" applyProtection="0"/>
    <xf numFmtId="0" fontId="39" fillId="0" borderId="76" applyNumberFormat="0" applyFill="0" applyAlignment="0" applyProtection="0"/>
    <xf numFmtId="0" fontId="28" fillId="0" borderId="1"/>
    <xf numFmtId="0" fontId="40" fillId="0" borderId="1" applyNumberForma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43" fontId="27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166" fontId="23" fillId="0" borderId="1" applyFont="0" applyFill="0" applyBorder="0" applyAlignment="0" applyProtection="0"/>
    <xf numFmtId="0" fontId="41" fillId="7" borderId="1" applyNumberFormat="0" applyBorder="0" applyAlignment="0" applyProtection="0"/>
    <xf numFmtId="0" fontId="48" fillId="0" borderId="1"/>
    <xf numFmtId="166" fontId="48" fillId="0" borderId="1" applyFont="0" applyFill="0" applyBorder="0" applyAlignment="0" applyProtection="0"/>
  </cellStyleXfs>
  <cellXfs count="151">
    <xf numFmtId="0" fontId="0" fillId="0" borderId="0" xfId="0"/>
    <xf numFmtId="0" fontId="0" fillId="0" borderId="0" xfId="0" applyProtection="1">
      <protection locked="0"/>
    </xf>
    <xf numFmtId="0" fontId="4" fillId="0" borderId="1" xfId="3" applyNumberFormat="1" applyProtection="1"/>
    <xf numFmtId="0" fontId="4" fillId="0" borderId="35" xfId="80" applyNumberFormat="1" applyProtection="1"/>
    <xf numFmtId="0" fontId="17" fillId="0" borderId="1" xfId="142" applyNumberFormat="1" applyProtection="1"/>
    <xf numFmtId="0" fontId="15" fillId="0" borderId="1" xfId="156" applyNumberFormat="1" applyProtection="1"/>
    <xf numFmtId="0" fontId="7" fillId="0" borderId="1" xfId="17" applyNumberFormat="1" applyAlignment="1" applyProtection="1">
      <alignment horizontal="right"/>
    </xf>
    <xf numFmtId="0" fontId="25" fillId="0" borderId="47" xfId="53" applyNumberFormat="1" applyFont="1" applyBorder="1" applyAlignment="1" applyProtection="1">
      <alignment horizontal="center" vertical="center"/>
    </xf>
    <xf numFmtId="0" fontId="25" fillId="0" borderId="48" xfId="54" applyNumberFormat="1" applyFont="1" applyBorder="1" applyProtection="1">
      <alignment horizontal="center" vertical="center"/>
    </xf>
    <xf numFmtId="49" fontId="25" fillId="0" borderId="48" xfId="55" applyNumberFormat="1" applyFont="1" applyBorder="1" applyProtection="1">
      <alignment horizontal="center" vertical="center"/>
    </xf>
    <xf numFmtId="0" fontId="25" fillId="0" borderId="49" xfId="3" applyNumberFormat="1" applyFont="1" applyBorder="1" applyAlignment="1" applyProtection="1">
      <alignment horizontal="center"/>
    </xf>
    <xf numFmtId="0" fontId="25" fillId="0" borderId="48" xfId="29" applyNumberFormat="1" applyFont="1" applyBorder="1" applyProtection="1">
      <alignment horizontal="center" vertical="center"/>
    </xf>
    <xf numFmtId="49" fontId="25" fillId="0" borderId="48" xfId="30" applyNumberFormat="1" applyFont="1" applyBorder="1" applyProtection="1">
      <alignment horizontal="center" vertical="center"/>
    </xf>
    <xf numFmtId="0" fontId="25" fillId="0" borderId="49" xfId="3" applyNumberFormat="1" applyFont="1" applyBorder="1" applyAlignment="1" applyProtection="1">
      <alignment horizontal="center" vertical="center"/>
    </xf>
    <xf numFmtId="4" fontId="25" fillId="0" borderId="15" xfId="34" applyNumberFormat="1" applyFont="1" applyProtection="1">
      <alignment horizontal="right" vertical="center" shrinkToFit="1"/>
    </xf>
    <xf numFmtId="49" fontId="25" fillId="0" borderId="11" xfId="39" applyNumberFormat="1" applyFont="1" applyProtection="1">
      <alignment horizontal="center" vertical="center"/>
    </xf>
    <xf numFmtId="165" fontId="25" fillId="0" borderId="11" xfId="40" applyNumberFormat="1" applyFont="1" applyProtection="1">
      <alignment horizontal="right" vertical="center" shrinkToFit="1"/>
    </xf>
    <xf numFmtId="4" fontId="25" fillId="0" borderId="22" xfId="45" applyNumberFormat="1" applyFont="1" applyProtection="1">
      <alignment horizontal="right" shrinkToFit="1"/>
    </xf>
    <xf numFmtId="49" fontId="25" fillId="0" borderId="51" xfId="33" applyNumberFormat="1" applyFont="1" applyBorder="1" applyProtection="1">
      <alignment horizontal="center" vertical="center"/>
    </xf>
    <xf numFmtId="49" fontId="25" fillId="0" borderId="12" xfId="38" applyNumberFormat="1" applyFont="1" applyBorder="1" applyProtection="1">
      <alignment horizontal="center" wrapText="1"/>
    </xf>
    <xf numFmtId="49" fontId="25" fillId="0" borderId="52" xfId="44" applyNumberFormat="1" applyFont="1" applyBorder="1" applyProtection="1">
      <alignment horizontal="center"/>
    </xf>
    <xf numFmtId="0" fontId="25" fillId="0" borderId="47" xfId="28" applyNumberFormat="1" applyFont="1" applyBorder="1" applyProtection="1">
      <alignment horizontal="center" vertical="center"/>
    </xf>
    <xf numFmtId="4" fontId="25" fillId="0" borderId="50" xfId="45" applyNumberFormat="1" applyFont="1" applyBorder="1" applyProtection="1">
      <alignment horizontal="right" shrinkToFit="1"/>
    </xf>
    <xf numFmtId="0" fontId="0" fillId="0" borderId="53" xfId="0" applyBorder="1" applyProtection="1">
      <protection locked="0"/>
    </xf>
    <xf numFmtId="0" fontId="25" fillId="0" borderId="54" xfId="42" applyNumberFormat="1" applyFont="1" applyBorder="1" applyAlignment="1" applyProtection="1">
      <alignment horizontal="left" vertical="top" wrapText="1"/>
    </xf>
    <xf numFmtId="4" fontId="25" fillId="0" borderId="55" xfId="34" applyNumberFormat="1" applyFont="1" applyBorder="1" applyAlignment="1" applyProtection="1">
      <alignment horizontal="right" shrinkToFit="1"/>
    </xf>
    <xf numFmtId="4" fontId="25" fillId="0" borderId="56" xfId="34" applyNumberFormat="1" applyFont="1" applyBorder="1" applyAlignment="1" applyProtection="1">
      <alignment horizontal="right" shrinkToFit="1"/>
    </xf>
    <xf numFmtId="4" fontId="25" fillId="0" borderId="58" xfId="34" applyNumberFormat="1" applyFont="1" applyBorder="1" applyAlignment="1" applyProtection="1">
      <alignment horizontal="right" shrinkToFit="1"/>
    </xf>
    <xf numFmtId="4" fontId="25" fillId="0" borderId="59" xfId="34" applyNumberFormat="1" applyFont="1" applyBorder="1" applyAlignment="1" applyProtection="1">
      <alignment horizontal="right" shrinkToFit="1"/>
    </xf>
    <xf numFmtId="4" fontId="25" fillId="0" borderId="60" xfId="34" applyNumberFormat="1" applyFont="1" applyBorder="1" applyAlignment="1" applyProtection="1">
      <alignment horizontal="right" shrinkToFit="1"/>
    </xf>
    <xf numFmtId="49" fontId="25" fillId="0" borderId="62" xfId="44" applyNumberFormat="1" applyFont="1" applyBorder="1" applyProtection="1">
      <alignment horizontal="center"/>
    </xf>
    <xf numFmtId="0" fontId="25" fillId="0" borderId="63" xfId="42" applyNumberFormat="1" applyFont="1" applyBorder="1" applyAlignment="1" applyProtection="1">
      <alignment horizontal="left" vertical="top" wrapText="1"/>
    </xf>
    <xf numFmtId="0" fontId="25" fillId="0" borderId="64" xfId="42" applyNumberFormat="1" applyFont="1" applyBorder="1" applyAlignment="1" applyProtection="1">
      <alignment horizontal="left" vertical="top" wrapText="1"/>
    </xf>
    <xf numFmtId="0" fontId="25" fillId="0" borderId="66" xfId="31" applyNumberFormat="1" applyFont="1" applyBorder="1" applyAlignment="1" applyProtection="1">
      <alignment horizontal="left" vertical="top" wrapText="1"/>
    </xf>
    <xf numFmtId="0" fontId="25" fillId="0" borderId="65" xfId="36" applyNumberFormat="1" applyFont="1" applyBorder="1" applyAlignment="1" applyProtection="1">
      <alignment horizontal="left" vertical="top" wrapText="1"/>
    </xf>
    <xf numFmtId="49" fontId="25" fillId="0" borderId="26" xfId="63" applyNumberFormat="1" applyFont="1" applyProtection="1">
      <alignment horizontal="center" vertical="center"/>
    </xf>
    <xf numFmtId="165" fontId="25" fillId="0" borderId="26" xfId="64" applyNumberFormat="1" applyFont="1" applyProtection="1">
      <alignment horizontal="right" vertical="center" shrinkToFit="1"/>
    </xf>
    <xf numFmtId="4" fontId="25" fillId="0" borderId="22" xfId="69" applyNumberFormat="1" applyFont="1" applyProtection="1">
      <alignment horizontal="right" shrinkToFit="1"/>
    </xf>
    <xf numFmtId="0" fontId="0" fillId="0" borderId="67" xfId="0" applyBorder="1" applyProtection="1">
      <protection locked="0"/>
    </xf>
    <xf numFmtId="49" fontId="25" fillId="0" borderId="52" xfId="68" applyNumberFormat="1" applyFont="1" applyBorder="1" applyProtection="1">
      <alignment horizontal="center"/>
    </xf>
    <xf numFmtId="0" fontId="4" fillId="0" borderId="1" xfId="79" applyNumberFormat="1" applyBorder="1" applyProtection="1"/>
    <xf numFmtId="0" fontId="25" fillId="0" borderId="80" xfId="66" applyNumberFormat="1" applyFont="1" applyBorder="1" applyAlignment="1" applyProtection="1">
      <alignment horizontal="left" vertical="top" wrapText="1"/>
    </xf>
    <xf numFmtId="0" fontId="25" fillId="0" borderId="65" xfId="66" applyNumberFormat="1" applyFont="1" applyBorder="1" applyAlignment="1" applyProtection="1">
      <alignment horizontal="left" vertical="top" wrapText="1"/>
    </xf>
    <xf numFmtId="0" fontId="25" fillId="0" borderId="54" xfId="66" applyNumberFormat="1" applyFont="1" applyBorder="1" applyAlignment="1" applyProtection="1">
      <alignment horizontal="left" vertical="top" wrapText="1"/>
    </xf>
    <xf numFmtId="0" fontId="25" fillId="0" borderId="63" xfId="71" applyNumberFormat="1" applyFont="1" applyBorder="1" applyAlignment="1" applyProtection="1">
      <alignment vertical="top"/>
    </xf>
    <xf numFmtId="0" fontId="25" fillId="0" borderId="61" xfId="73" applyNumberFormat="1" applyFont="1" applyBorder="1" applyAlignment="1" applyProtection="1">
      <alignment horizontal="left" vertical="top" wrapText="1"/>
    </xf>
    <xf numFmtId="49" fontId="25" fillId="0" borderId="82" xfId="68" applyNumberFormat="1" applyFont="1" applyBorder="1" applyProtection="1">
      <alignment horizontal="center"/>
    </xf>
    <xf numFmtId="0" fontId="25" fillId="0" borderId="1" xfId="72" applyNumberFormat="1" applyFont="1" applyBorder="1" applyProtection="1"/>
    <xf numFmtId="49" fontId="25" fillId="0" borderId="83" xfId="75" applyNumberFormat="1" applyFont="1" applyBorder="1" applyProtection="1">
      <alignment horizontal="center"/>
    </xf>
    <xf numFmtId="4" fontId="25" fillId="0" borderId="84" xfId="69" applyNumberFormat="1" applyFont="1" applyBorder="1" applyProtection="1">
      <alignment horizontal="right" shrinkToFit="1"/>
    </xf>
    <xf numFmtId="2" fontId="25" fillId="0" borderId="85" xfId="76" applyNumberFormat="1" applyFont="1" applyBorder="1" applyProtection="1">
      <alignment horizontal="center" shrinkToFit="1"/>
    </xf>
    <xf numFmtId="4" fontId="25" fillId="0" borderId="85" xfId="77" applyNumberFormat="1" applyFont="1" applyBorder="1" applyProtection="1">
      <alignment horizontal="right" shrinkToFit="1"/>
    </xf>
    <xf numFmtId="4" fontId="25" fillId="0" borderId="57" xfId="59" applyNumberFormat="1" applyFont="1" applyBorder="1" applyProtection="1">
      <alignment horizontal="right" shrinkToFit="1"/>
    </xf>
    <xf numFmtId="0" fontId="25" fillId="0" borderId="77" xfId="72" applyNumberFormat="1" applyFont="1" applyBorder="1" applyProtection="1"/>
    <xf numFmtId="0" fontId="25" fillId="0" borderId="45" xfId="72" applyNumberFormat="1" applyFont="1" applyBorder="1" applyProtection="1"/>
    <xf numFmtId="4" fontId="25" fillId="0" borderId="56" xfId="59" applyNumberFormat="1" applyFont="1" applyBorder="1" applyProtection="1">
      <alignment horizontal="right" shrinkToFit="1"/>
    </xf>
    <xf numFmtId="4" fontId="25" fillId="0" borderId="58" xfId="59" applyNumberFormat="1" applyFont="1" applyBorder="1" applyProtection="1">
      <alignment horizontal="right" shrinkToFit="1"/>
    </xf>
    <xf numFmtId="4" fontId="25" fillId="0" borderId="86" xfId="59" applyNumberFormat="1" applyFont="1" applyBorder="1" applyProtection="1">
      <alignment horizontal="right" shrinkToFit="1"/>
    </xf>
    <xf numFmtId="4" fontId="25" fillId="0" borderId="59" xfId="59" applyNumberFormat="1" applyFont="1" applyBorder="1" applyProtection="1">
      <alignment horizontal="right" shrinkToFit="1"/>
    </xf>
    <xf numFmtId="0" fontId="25" fillId="0" borderId="63" xfId="66" applyNumberFormat="1" applyFont="1" applyBorder="1" applyAlignment="1" applyProtection="1">
      <alignment horizontal="left" vertical="top" wrapText="1"/>
    </xf>
    <xf numFmtId="0" fontId="25" fillId="0" borderId="2" xfId="66" applyNumberFormat="1" applyFont="1" applyBorder="1" applyAlignment="1" applyProtection="1">
      <alignment horizontal="left" vertical="top" wrapText="1"/>
    </xf>
    <xf numFmtId="4" fontId="25" fillId="0" borderId="52" xfId="69" applyNumberFormat="1" applyFont="1" applyBorder="1" applyProtection="1">
      <alignment horizontal="right" shrinkToFit="1"/>
    </xf>
    <xf numFmtId="49" fontId="25" fillId="0" borderId="87" xfId="68" applyNumberFormat="1" applyFont="1" applyBorder="1" applyProtection="1">
      <alignment horizontal="center"/>
    </xf>
    <xf numFmtId="49" fontId="25" fillId="0" borderId="88" xfId="68" applyNumberFormat="1" applyFont="1" applyBorder="1" applyProtection="1">
      <alignment horizontal="center"/>
    </xf>
    <xf numFmtId="49" fontId="25" fillId="0" borderId="79" xfId="68" applyNumberFormat="1" applyFont="1" applyBorder="1" applyProtection="1">
      <alignment horizontal="center"/>
    </xf>
    <xf numFmtId="49" fontId="25" fillId="0" borderId="89" xfId="63" applyNumberFormat="1" applyFont="1" applyBorder="1" applyProtection="1">
      <alignment horizontal="center" vertical="center"/>
    </xf>
    <xf numFmtId="49" fontId="25" fillId="0" borderId="3" xfId="68" applyNumberFormat="1" applyFont="1" applyBorder="1" applyProtection="1">
      <alignment horizontal="center"/>
    </xf>
    <xf numFmtId="49" fontId="25" fillId="0" borderId="90" xfId="58" applyNumberFormat="1" applyFont="1" applyBorder="1" applyProtection="1">
      <alignment horizontal="center" vertical="center"/>
    </xf>
    <xf numFmtId="4" fontId="25" fillId="0" borderId="91" xfId="59" applyNumberFormat="1" applyFont="1" applyBorder="1" applyProtection="1">
      <alignment horizontal="right" shrinkToFit="1"/>
    </xf>
    <xf numFmtId="4" fontId="25" fillId="0" borderId="91" xfId="69" applyNumberFormat="1" applyFont="1" applyBorder="1" applyProtection="1">
      <alignment horizontal="right" shrinkToFit="1"/>
    </xf>
    <xf numFmtId="49" fontId="25" fillId="0" borderId="82" xfId="63" applyNumberFormat="1" applyFont="1" applyBorder="1" applyProtection="1">
      <alignment horizontal="center" vertical="center"/>
    </xf>
    <xf numFmtId="0" fontId="25" fillId="0" borderId="80" xfId="61" applyNumberFormat="1" applyFont="1" applyBorder="1" applyAlignment="1" applyProtection="1">
      <alignment horizontal="left" vertical="top" wrapText="1"/>
    </xf>
    <xf numFmtId="0" fontId="25" fillId="0" borderId="81" xfId="56" applyNumberFormat="1" applyFont="1" applyBorder="1" applyAlignment="1" applyProtection="1">
      <alignment horizontal="left" vertical="top" wrapText="1"/>
    </xf>
    <xf numFmtId="0" fontId="47" fillId="19" borderId="81" xfId="168" applyFont="1" applyFill="1" applyBorder="1" applyAlignment="1">
      <alignment vertical="top" wrapText="1"/>
    </xf>
    <xf numFmtId="49" fontId="25" fillId="0" borderId="46" xfId="55" applyNumberFormat="1" applyFont="1" applyBorder="1" applyProtection="1">
      <alignment horizontal="center" vertical="center"/>
    </xf>
    <xf numFmtId="0" fontId="25" fillId="0" borderId="45" xfId="92" applyNumberFormat="1" applyFont="1" applyBorder="1" applyProtection="1">
      <alignment horizontal="center"/>
    </xf>
    <xf numFmtId="0" fontId="47" fillId="19" borderId="81" xfId="228" applyFont="1" applyFill="1" applyBorder="1" applyAlignment="1">
      <alignment vertical="top" wrapText="1"/>
    </xf>
    <xf numFmtId="4" fontId="25" fillId="0" borderId="22" xfId="96" applyNumberFormat="1" applyFont="1" applyProtection="1">
      <alignment horizontal="right" vertical="center" shrinkToFit="1"/>
    </xf>
    <xf numFmtId="165" fontId="25" fillId="0" borderId="11" xfId="103" applyNumberFormat="1" applyFont="1" applyProtection="1">
      <alignment horizontal="right" vertical="center" shrinkToFit="1"/>
    </xf>
    <xf numFmtId="4" fontId="25" fillId="0" borderId="11" xfId="106" applyNumberFormat="1" applyFont="1" applyProtection="1">
      <alignment horizontal="right" vertical="center" shrinkToFit="1"/>
    </xf>
    <xf numFmtId="165" fontId="25" fillId="0" borderId="11" xfId="109" applyNumberFormat="1" applyFont="1" applyProtection="1">
      <alignment horizontal="center" vertical="center" shrinkToFit="1"/>
    </xf>
    <xf numFmtId="4" fontId="25" fillId="0" borderId="92" xfId="106" applyNumberFormat="1" applyFont="1" applyBorder="1" applyProtection="1">
      <alignment horizontal="right" vertical="center" shrinkToFit="1"/>
    </xf>
    <xf numFmtId="4" fontId="25" fillId="0" borderId="93" xfId="96" applyNumberFormat="1" applyFont="1" applyBorder="1" applyProtection="1">
      <alignment horizontal="right" vertical="center" shrinkToFit="1"/>
    </xf>
    <xf numFmtId="4" fontId="25" fillId="0" borderId="91" xfId="96" applyNumberFormat="1" applyFont="1" applyBorder="1" applyProtection="1">
      <alignment horizontal="right" vertical="center" shrinkToFit="1"/>
    </xf>
    <xf numFmtId="165" fontId="25" fillId="0" borderId="84" xfId="64" applyNumberFormat="1" applyFont="1" applyBorder="1" applyProtection="1">
      <alignment horizontal="right" vertical="center" shrinkToFit="1"/>
    </xf>
    <xf numFmtId="49" fontId="25" fillId="0" borderId="52" xfId="95" applyNumberFormat="1" applyFont="1" applyBorder="1" applyProtection="1">
      <alignment horizontal="center" vertical="center"/>
    </xf>
    <xf numFmtId="49" fontId="25" fillId="0" borderId="96" xfId="95" applyNumberFormat="1" applyFont="1" applyBorder="1" applyProtection="1">
      <alignment horizontal="center" vertical="center"/>
    </xf>
    <xf numFmtId="49" fontId="25" fillId="0" borderId="12" xfId="102" applyNumberFormat="1" applyFont="1" applyBorder="1" applyProtection="1">
      <alignment horizontal="center" vertical="center"/>
    </xf>
    <xf numFmtId="49" fontId="25" fillId="0" borderId="62" xfId="63" applyNumberFormat="1" applyFont="1" applyBorder="1" applyProtection="1">
      <alignment horizontal="center" vertical="center"/>
    </xf>
    <xf numFmtId="0" fontId="0" fillId="0" borderId="1" xfId="0" applyBorder="1" applyProtection="1">
      <protection locked="0"/>
    </xf>
    <xf numFmtId="165" fontId="25" fillId="0" borderId="92" xfId="109" applyNumberFormat="1" applyFont="1" applyBorder="1" applyProtection="1">
      <alignment horizontal="center" vertical="center" shrinkToFit="1"/>
    </xf>
    <xf numFmtId="4" fontId="25" fillId="0" borderId="94" xfId="96" applyNumberFormat="1" applyFont="1" applyBorder="1" applyProtection="1">
      <alignment horizontal="right" vertical="center" shrinkToFit="1"/>
    </xf>
    <xf numFmtId="0" fontId="24" fillId="0" borderId="1" xfId="1" applyNumberFormat="1" applyFont="1" applyAlignment="1" applyProtection="1">
      <alignment horizontal="center" vertical="top" wrapText="1"/>
    </xf>
    <xf numFmtId="0" fontId="25" fillId="0" borderId="41" xfId="26" applyNumberFormat="1" applyFont="1" applyBorder="1" applyProtection="1">
      <alignment horizontal="center" vertical="top" wrapText="1"/>
    </xf>
    <xf numFmtId="0" fontId="25" fillId="0" borderId="44" xfId="26" applyFont="1" applyBorder="1">
      <alignment horizontal="center" vertical="top" wrapText="1"/>
    </xf>
    <xf numFmtId="0" fontId="25" fillId="0" borderId="42" xfId="26" applyNumberFormat="1" applyFont="1" applyBorder="1" applyProtection="1">
      <alignment horizontal="center" vertical="top" wrapText="1"/>
    </xf>
    <xf numFmtId="0" fontId="25" fillId="0" borderId="45" xfId="26" applyFont="1" applyBorder="1">
      <alignment horizontal="center" vertical="top" wrapText="1"/>
    </xf>
    <xf numFmtId="49" fontId="25" fillId="0" borderId="42" xfId="27" applyNumberFormat="1" applyFont="1" applyBorder="1" applyProtection="1">
      <alignment horizontal="center" vertical="top" wrapText="1"/>
    </xf>
    <xf numFmtId="49" fontId="25" fillId="0" borderId="45" xfId="27" applyFont="1" applyBorder="1">
      <alignment horizontal="center" vertical="top" wrapText="1"/>
    </xf>
    <xf numFmtId="49" fontId="25" fillId="0" borderId="42" xfId="27" applyNumberFormat="1" applyFont="1" applyBorder="1" applyAlignment="1" applyProtection="1">
      <alignment horizontal="center" vertical="top" wrapText="1"/>
    </xf>
    <xf numFmtId="49" fontId="25" fillId="0" borderId="45" xfId="27" applyNumberFormat="1" applyFont="1" applyBorder="1" applyAlignment="1" applyProtection="1">
      <alignment horizontal="center" vertical="top" wrapText="1"/>
    </xf>
    <xf numFmtId="49" fontId="25" fillId="0" borderId="43" xfId="27" applyNumberFormat="1" applyFont="1" applyBorder="1" applyAlignment="1" applyProtection="1">
      <alignment horizontal="center" vertical="top" wrapText="1"/>
    </xf>
    <xf numFmtId="49" fontId="25" fillId="0" borderId="46" xfId="27" applyNumberFormat="1" applyFont="1" applyBorder="1" applyAlignment="1" applyProtection="1">
      <alignment horizontal="center" vertical="top" wrapText="1"/>
    </xf>
    <xf numFmtId="0" fontId="26" fillId="0" borderId="1" xfId="25" applyNumberFormat="1" applyFont="1" applyBorder="1" applyAlignment="1" applyProtection="1">
      <alignment horizontal="right"/>
    </xf>
    <xf numFmtId="0" fontId="23" fillId="0" borderId="1" xfId="40" applyNumberFormat="1" applyFont="1" applyFill="1" applyBorder="1" applyAlignment="1" applyProtection="1">
      <alignment horizontal="right" wrapText="1"/>
    </xf>
    <xf numFmtId="0" fontId="12" fillId="0" borderId="1" xfId="47" applyNumberFormat="1" applyProtection="1">
      <alignment horizontal="center"/>
    </xf>
    <xf numFmtId="0" fontId="12" fillId="0" borderId="1" xfId="47">
      <alignment horizontal="center"/>
    </xf>
    <xf numFmtId="0" fontId="25" fillId="0" borderId="41" xfId="50" applyNumberFormat="1" applyFont="1" applyBorder="1" applyAlignment="1" applyProtection="1">
      <alignment vertical="top" wrapText="1"/>
    </xf>
    <xf numFmtId="0" fontId="25" fillId="0" borderId="44" xfId="50" applyFont="1" applyBorder="1" applyAlignment="1">
      <alignment vertical="top" wrapText="1"/>
    </xf>
    <xf numFmtId="49" fontId="25" fillId="0" borderId="42" xfId="52" applyNumberFormat="1" applyFont="1" applyBorder="1" applyProtection="1">
      <alignment horizontal="center" vertical="top" wrapText="1"/>
    </xf>
    <xf numFmtId="49" fontId="25" fillId="0" borderId="45" xfId="52" applyFont="1" applyBorder="1">
      <alignment horizontal="center" vertical="top" wrapText="1"/>
    </xf>
    <xf numFmtId="49" fontId="25" fillId="0" borderId="43" xfId="52" applyNumberFormat="1" applyFont="1" applyBorder="1" applyProtection="1">
      <alignment horizontal="center" vertical="top" wrapText="1"/>
    </xf>
    <xf numFmtId="49" fontId="25" fillId="0" borderId="46" xfId="52" applyFont="1" applyBorder="1">
      <alignment horizontal="center" vertical="top" wrapText="1"/>
    </xf>
    <xf numFmtId="0" fontId="25" fillId="0" borderId="109" xfId="112" applyNumberFormat="1" applyFont="1" applyBorder="1" applyAlignment="1" applyProtection="1">
      <alignment horizontal="left" vertical="top" wrapText="1"/>
    </xf>
    <xf numFmtId="0" fontId="25" fillId="0" borderId="95" xfId="112" applyFont="1" applyBorder="1" applyAlignment="1">
      <alignment horizontal="left" vertical="top" wrapText="1"/>
    </xf>
    <xf numFmtId="0" fontId="25" fillId="0" borderId="7" xfId="110" applyNumberFormat="1" applyFont="1" applyBorder="1" applyAlignment="1" applyProtection="1">
      <alignment vertical="top" wrapText="1"/>
    </xf>
    <xf numFmtId="0" fontId="25" fillId="0" borderId="102" xfId="110" applyFont="1" applyBorder="1" applyAlignment="1">
      <alignment vertical="top" wrapText="1"/>
    </xf>
    <xf numFmtId="0" fontId="25" fillId="0" borderId="106" xfId="112" applyNumberFormat="1" applyFont="1" applyBorder="1" applyAlignment="1" applyProtection="1">
      <alignment horizontal="left" vertical="top" wrapText="1"/>
    </xf>
    <xf numFmtId="0" fontId="25" fillId="0" borderId="107" xfId="112" applyFont="1" applyBorder="1" applyAlignment="1">
      <alignment horizontal="left" vertical="top" wrapText="1"/>
    </xf>
    <xf numFmtId="0" fontId="25" fillId="0" borderId="104" xfId="112" applyNumberFormat="1" applyFont="1" applyBorder="1" applyAlignment="1" applyProtection="1">
      <alignment horizontal="left" vertical="top" wrapText="1"/>
    </xf>
    <xf numFmtId="0" fontId="25" fillId="0" borderId="103" xfId="112" applyFont="1" applyBorder="1" applyAlignment="1">
      <alignment horizontal="left" vertical="top" wrapText="1"/>
    </xf>
    <xf numFmtId="0" fontId="25" fillId="0" borderId="108" xfId="112" applyNumberFormat="1" applyFont="1" applyBorder="1" applyAlignment="1" applyProtection="1">
      <alignment horizontal="left" vertical="top" wrapText="1"/>
    </xf>
    <xf numFmtId="0" fontId="25" fillId="0" borderId="105" xfId="112" applyFont="1" applyBorder="1" applyAlignment="1">
      <alignment horizontal="left" vertical="top" wrapText="1"/>
    </xf>
    <xf numFmtId="0" fontId="25" fillId="0" borderId="111" xfId="98" applyNumberFormat="1" applyFont="1" applyBorder="1" applyAlignment="1" applyProtection="1">
      <alignment horizontal="left" vertical="top" wrapText="1"/>
    </xf>
    <xf numFmtId="0" fontId="25" fillId="0" borderId="110" xfId="98" applyFont="1" applyBorder="1" applyAlignment="1">
      <alignment horizontal="left" vertical="top" wrapText="1"/>
    </xf>
    <xf numFmtId="0" fontId="25" fillId="0" borderId="38" xfId="108" applyNumberFormat="1" applyFont="1" applyBorder="1" applyAlignment="1" applyProtection="1">
      <alignment horizontal="left" vertical="top" wrapText="1"/>
    </xf>
    <xf numFmtId="0" fontId="25" fillId="0" borderId="101" xfId="108" applyFont="1" applyBorder="1" applyAlignment="1">
      <alignment horizontal="left" vertical="top" wrapText="1"/>
    </xf>
    <xf numFmtId="0" fontId="25" fillId="0" borderId="111" xfId="112" applyNumberFormat="1" applyFont="1" applyBorder="1" applyAlignment="1" applyProtection="1">
      <alignment horizontal="left" vertical="top" wrapText="1"/>
    </xf>
    <xf numFmtId="0" fontId="25" fillId="0" borderId="110" xfId="112" applyFont="1" applyBorder="1" applyAlignment="1">
      <alignment horizontal="left" vertical="top" wrapText="1"/>
    </xf>
    <xf numFmtId="0" fontId="26" fillId="0" borderId="78" xfId="25" applyNumberFormat="1" applyFont="1" applyBorder="1" applyAlignment="1" applyProtection="1">
      <alignment horizontal="right" wrapText="1"/>
    </xf>
    <xf numFmtId="0" fontId="0" fillId="0" borderId="78" xfId="0" applyBorder="1" applyAlignment="1">
      <alignment wrapText="1"/>
    </xf>
    <xf numFmtId="0" fontId="15" fillId="0" borderId="1" xfId="158" applyNumberFormat="1" applyProtection="1">
      <alignment horizontal="left"/>
    </xf>
    <xf numFmtId="0" fontId="15" fillId="0" borderId="1" xfId="158">
      <alignment horizontal="left"/>
    </xf>
    <xf numFmtId="0" fontId="25" fillId="0" borderId="41" xfId="87" applyNumberFormat="1" applyFont="1" applyBorder="1" applyProtection="1">
      <alignment horizontal="center" vertical="top" wrapText="1"/>
    </xf>
    <xf numFmtId="0" fontId="25" fillId="0" borderId="42" xfId="87" applyFont="1" applyBorder="1">
      <alignment horizontal="center" vertical="top" wrapText="1"/>
    </xf>
    <xf numFmtId="0" fontId="25" fillId="0" borderId="44" xfId="87" applyFont="1" applyBorder="1">
      <alignment horizontal="center" vertical="top" wrapText="1"/>
    </xf>
    <xf numFmtId="0" fontId="25" fillId="0" borderId="45" xfId="87" applyFont="1" applyBorder="1">
      <alignment horizontal="center" vertical="top" wrapText="1"/>
    </xf>
    <xf numFmtId="0" fontId="25" fillId="0" borderId="36" xfId="98" applyNumberFormat="1" applyFont="1" applyBorder="1" applyAlignment="1" applyProtection="1">
      <alignment horizontal="left" vertical="top" wrapText="1"/>
    </xf>
    <xf numFmtId="0" fontId="25" fillId="0" borderId="99" xfId="98" applyFont="1" applyBorder="1" applyAlignment="1">
      <alignment horizontal="left" vertical="top" wrapText="1"/>
    </xf>
    <xf numFmtId="0" fontId="25" fillId="0" borderId="42" xfId="89" applyNumberFormat="1" applyFont="1" applyBorder="1" applyProtection="1">
      <alignment horizontal="center" vertical="top" wrapText="1"/>
    </xf>
    <xf numFmtId="0" fontId="25" fillId="0" borderId="45" xfId="89" applyFont="1" applyBorder="1">
      <alignment horizontal="center" vertical="top" wrapText="1"/>
    </xf>
    <xf numFmtId="0" fontId="25" fillId="0" borderId="44" xfId="91" applyNumberFormat="1" applyFont="1" applyBorder="1" applyProtection="1">
      <alignment horizontal="center"/>
    </xf>
    <xf numFmtId="0" fontId="25" fillId="0" borderId="45" xfId="91" applyFont="1" applyBorder="1">
      <alignment horizontal="center"/>
    </xf>
    <xf numFmtId="0" fontId="25" fillId="0" borderId="97" xfId="93" applyNumberFormat="1" applyFont="1" applyBorder="1" applyAlignment="1" applyProtection="1">
      <alignment horizontal="left" vertical="top" wrapText="1"/>
    </xf>
    <xf numFmtId="0" fontId="25" fillId="0" borderId="98" xfId="93" applyFont="1" applyBorder="1" applyAlignment="1">
      <alignment horizontal="left" vertical="top" wrapText="1"/>
    </xf>
    <xf numFmtId="0" fontId="25" fillId="0" borderId="8" xfId="93" applyNumberFormat="1" applyFont="1" applyBorder="1" applyAlignment="1" applyProtection="1">
      <alignment horizontal="left" vertical="top" wrapText="1"/>
    </xf>
    <xf numFmtId="0" fontId="25" fillId="0" borderId="100" xfId="93" applyFont="1" applyBorder="1" applyAlignment="1">
      <alignment horizontal="left" vertical="top" wrapText="1"/>
    </xf>
    <xf numFmtId="0" fontId="25" fillId="0" borderId="42" xfId="90" applyNumberFormat="1" applyFont="1" applyBorder="1" applyAlignment="1" applyProtection="1">
      <alignment horizontal="center" vertical="top"/>
    </xf>
    <xf numFmtId="0" fontId="25" fillId="0" borderId="45" xfId="90" applyNumberFormat="1" applyFont="1" applyBorder="1" applyAlignment="1" applyProtection="1">
      <alignment horizontal="center" vertical="top"/>
    </xf>
    <xf numFmtId="0" fontId="25" fillId="0" borderId="43" xfId="90" applyNumberFormat="1" applyFont="1" applyBorder="1" applyAlignment="1" applyProtection="1">
      <alignment horizontal="center" vertical="top" wrapText="1"/>
    </xf>
    <xf numFmtId="0" fontId="25" fillId="0" borderId="46" xfId="90" applyNumberFormat="1" applyFont="1" applyBorder="1" applyAlignment="1" applyProtection="1">
      <alignment horizontal="center" vertical="top" wrapText="1"/>
    </xf>
  </cellXfs>
  <cellStyles count="230">
    <cellStyle name="20% - Акцент1 2" xfId="169"/>
    <cellStyle name="20% - Акцент2 2" xfId="170"/>
    <cellStyle name="20% - Акцент3 2" xfId="171"/>
    <cellStyle name="20% - Акцент4 2" xfId="172"/>
    <cellStyle name="20% - Акцент5 2" xfId="173"/>
    <cellStyle name="20% - Акцент6 2" xfId="174"/>
    <cellStyle name="40% - Акцент1 2" xfId="175"/>
    <cellStyle name="40% - Акцент2 2" xfId="176"/>
    <cellStyle name="40% - Акцент3 2" xfId="177"/>
    <cellStyle name="40% - Акцент4 2" xfId="178"/>
    <cellStyle name="40% - Акцент5 2" xfId="179"/>
    <cellStyle name="40% - Акцент6 2" xfId="180"/>
    <cellStyle name="60% - Акцент1 2" xfId="181"/>
    <cellStyle name="60% - Акцент2 2" xfId="182"/>
    <cellStyle name="60% - Акцент3 2" xfId="183"/>
    <cellStyle name="60% - Акцент4 2" xfId="184"/>
    <cellStyle name="60% - Акцент5 2" xfId="185"/>
    <cellStyle name="60% - Акцент6 2" xfId="186"/>
    <cellStyle name="br" xfId="161"/>
    <cellStyle name="col" xfId="160"/>
    <cellStyle name="Normal" xfId="187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Акцент1 2" xfId="188"/>
    <cellStyle name="Акцент2 2" xfId="189"/>
    <cellStyle name="Акцент3 2" xfId="190"/>
    <cellStyle name="Акцент4 2" xfId="191"/>
    <cellStyle name="Акцент5 2" xfId="192"/>
    <cellStyle name="Акцент6 2" xfId="193"/>
    <cellStyle name="Ввод  2" xfId="194"/>
    <cellStyle name="Вывод 2" xfId="195"/>
    <cellStyle name="Вычисление 2" xfId="196"/>
    <cellStyle name="Заголовок 1 2" xfId="197"/>
    <cellStyle name="Заголовок 2 2" xfId="198"/>
    <cellStyle name="Заголовок 3 2" xfId="199"/>
    <cellStyle name="Заголовок 4 2" xfId="200"/>
    <cellStyle name="Итог 2" xfId="201"/>
    <cellStyle name="Контрольная ячейка 2" xfId="202"/>
    <cellStyle name="Название 2" xfId="203"/>
    <cellStyle name="Нейтральный 2" xfId="204"/>
    <cellStyle name="Обычный" xfId="0" builtinId="0"/>
    <cellStyle name="Обычный 2" xfId="168"/>
    <cellStyle name="Обычный 2 2" xfId="205"/>
    <cellStyle name="Обычный 2 2 2" xfId="206"/>
    <cellStyle name="Обычный 2 3" xfId="207"/>
    <cellStyle name="Обычный 3" xfId="208"/>
    <cellStyle name="Обычный 3 2" xfId="209"/>
    <cellStyle name="Обычный 4" xfId="210"/>
    <cellStyle name="Обычный 5" xfId="228"/>
    <cellStyle name="Плохой 2" xfId="211"/>
    <cellStyle name="Пояснение 2" xfId="212"/>
    <cellStyle name="Примечание 2" xfId="213"/>
    <cellStyle name="Связанная ячейка 2" xfId="214"/>
    <cellStyle name="Стиль 1" xfId="215"/>
    <cellStyle name="Текст предупреждения 2" xfId="216"/>
    <cellStyle name="Финансовый 2" xfId="218"/>
    <cellStyle name="Финансовый 3" xfId="219"/>
    <cellStyle name="Финансовый 3 2" xfId="220"/>
    <cellStyle name="Финансовый 3 3" xfId="221"/>
    <cellStyle name="Финансовый 4" xfId="222"/>
    <cellStyle name="Финансовый 5" xfId="223"/>
    <cellStyle name="Финансовый 5 2" xfId="224"/>
    <cellStyle name="Финансовый 6" xfId="225"/>
    <cellStyle name="Финансовый 6 2" xfId="226"/>
    <cellStyle name="Финансовый 7" xfId="217"/>
    <cellStyle name="Финансовый 8" xfId="229"/>
    <cellStyle name="Хороший 2" xfId="227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7"/>
  <sheetViews>
    <sheetView zoomScaleNormal="100" zoomScaleSheetLayoutView="100" workbookViewId="0">
      <selection activeCell="H10" sqref="H10"/>
    </sheetView>
  </sheetViews>
  <sheetFormatPr defaultRowHeight="15"/>
  <cols>
    <col min="1" max="1" width="0.42578125" style="1" customWidth="1"/>
    <col min="2" max="2" width="71.7109375" style="1" customWidth="1"/>
    <col min="3" max="3" width="20.5703125" style="1" customWidth="1"/>
    <col min="4" max="4" width="11.140625" style="1" customWidth="1"/>
    <col min="5" max="5" width="10.7109375" style="1" customWidth="1"/>
    <col min="6" max="6" width="10.85546875" style="1" customWidth="1"/>
    <col min="7" max="7" width="9.140625" style="1" customWidth="1"/>
    <col min="8" max="16384" width="9.140625" style="1"/>
  </cols>
  <sheetData>
    <row r="1" spans="2:7" ht="12.95" customHeight="1">
      <c r="B1" s="2"/>
      <c r="C1" s="6"/>
      <c r="D1" s="104" t="s">
        <v>256</v>
      </c>
      <c r="E1" s="104"/>
      <c r="F1" s="104"/>
    </row>
    <row r="2" spans="2:7" ht="12.95" customHeight="1">
      <c r="B2" s="2"/>
      <c r="C2" s="6"/>
      <c r="D2" s="104" t="s">
        <v>257</v>
      </c>
      <c r="E2" s="104"/>
      <c r="F2" s="104"/>
    </row>
    <row r="3" spans="2:7" ht="15" customHeight="1">
      <c r="B3" s="2"/>
      <c r="C3" s="6"/>
      <c r="D3" s="104" t="s">
        <v>258</v>
      </c>
      <c r="E3" s="104"/>
      <c r="F3" s="104"/>
    </row>
    <row r="4" spans="2:7" ht="14.25" customHeight="1">
      <c r="B4" s="2"/>
      <c r="C4" s="104" t="s">
        <v>259</v>
      </c>
      <c r="D4" s="104"/>
      <c r="E4" s="104"/>
      <c r="F4" s="104"/>
    </row>
    <row r="5" spans="2:7" ht="15.75" customHeight="1">
      <c r="B5" s="2"/>
      <c r="C5" s="104" t="s">
        <v>276</v>
      </c>
      <c r="D5" s="104"/>
      <c r="E5" s="104"/>
      <c r="F5" s="104"/>
    </row>
    <row r="6" spans="2:7" ht="12" customHeight="1">
      <c r="B6" s="2"/>
    </row>
    <row r="7" spans="2:7" ht="39.75" customHeight="1">
      <c r="B7" s="92" t="s">
        <v>263</v>
      </c>
      <c r="C7" s="92"/>
      <c r="D7" s="92"/>
      <c r="E7" s="92"/>
      <c r="F7" s="92"/>
    </row>
    <row r="8" spans="2:7" ht="14.1" customHeight="1">
      <c r="B8" s="2"/>
    </row>
    <row r="9" spans="2:7" ht="24" customHeight="1">
      <c r="B9" s="92" t="s">
        <v>0</v>
      </c>
      <c r="C9" s="92"/>
      <c r="D9" s="92"/>
      <c r="E9" s="92"/>
      <c r="F9" s="92"/>
    </row>
    <row r="10" spans="2:7" ht="14.1" customHeight="1" thickBot="1">
      <c r="B10" s="103" t="s">
        <v>264</v>
      </c>
      <c r="C10" s="103"/>
      <c r="D10" s="103"/>
      <c r="E10" s="103"/>
      <c r="F10" s="103"/>
      <c r="G10" s="2"/>
    </row>
    <row r="11" spans="2:7" ht="12.75" customHeight="1">
      <c r="B11" s="93" t="s">
        <v>1</v>
      </c>
      <c r="C11" s="95" t="s">
        <v>2</v>
      </c>
      <c r="D11" s="97" t="s">
        <v>260</v>
      </c>
      <c r="E11" s="99" t="s">
        <v>4</v>
      </c>
      <c r="F11" s="101" t="s">
        <v>261</v>
      </c>
      <c r="G11" s="2"/>
    </row>
    <row r="12" spans="2:7" ht="12.75" customHeight="1">
      <c r="B12" s="94"/>
      <c r="C12" s="96"/>
      <c r="D12" s="98"/>
      <c r="E12" s="100"/>
      <c r="F12" s="102"/>
      <c r="G12" s="2"/>
    </row>
    <row r="13" spans="2:7" ht="13.5" customHeight="1">
      <c r="B13" s="94"/>
      <c r="C13" s="96"/>
      <c r="D13" s="98"/>
      <c r="E13" s="100"/>
      <c r="F13" s="102"/>
      <c r="G13" s="2"/>
    </row>
    <row r="14" spans="2:7" ht="15" customHeight="1" thickBot="1">
      <c r="B14" s="21">
        <v>1</v>
      </c>
      <c r="C14" s="11">
        <v>2</v>
      </c>
      <c r="D14" s="12" t="s">
        <v>262</v>
      </c>
      <c r="E14" s="12" t="s">
        <v>5</v>
      </c>
      <c r="F14" s="13">
        <v>5</v>
      </c>
      <c r="G14" s="2"/>
    </row>
    <row r="15" spans="2:7" ht="12.95" customHeight="1">
      <c r="B15" s="33" t="s">
        <v>7</v>
      </c>
      <c r="C15" s="18" t="s">
        <v>8</v>
      </c>
      <c r="D15" s="14">
        <v>2999437</v>
      </c>
      <c r="E15" s="14">
        <v>523243.18</v>
      </c>
      <c r="F15" s="25">
        <f>E15/D15*100</f>
        <v>17.444713124496364</v>
      </c>
      <c r="G15" s="2"/>
    </row>
    <row r="16" spans="2:7" ht="12.75" customHeight="1">
      <c r="B16" s="34" t="s">
        <v>10</v>
      </c>
      <c r="C16" s="19"/>
      <c r="D16" s="15"/>
      <c r="E16" s="16"/>
      <c r="F16" s="26"/>
      <c r="G16" s="2"/>
    </row>
    <row r="17" spans="2:7">
      <c r="B17" s="24" t="s">
        <v>11</v>
      </c>
      <c r="C17" s="20" t="s">
        <v>12</v>
      </c>
      <c r="D17" s="17">
        <v>1094700</v>
      </c>
      <c r="E17" s="17">
        <v>101233.67</v>
      </c>
      <c r="F17" s="27">
        <f t="shared" ref="F17:F66" si="0">E17/D17*100</f>
        <v>9.2476176121311777</v>
      </c>
      <c r="G17" s="2"/>
    </row>
    <row r="18" spans="2:7">
      <c r="B18" s="24" t="s">
        <v>13</v>
      </c>
      <c r="C18" s="20" t="s">
        <v>14</v>
      </c>
      <c r="D18" s="17">
        <v>57000</v>
      </c>
      <c r="E18" s="17">
        <v>8574.43</v>
      </c>
      <c r="F18" s="28">
        <f t="shared" si="0"/>
        <v>15.042859649122809</v>
      </c>
      <c r="G18" s="2"/>
    </row>
    <row r="19" spans="2:7">
      <c r="B19" s="24" t="s">
        <v>15</v>
      </c>
      <c r="C19" s="20" t="s">
        <v>16</v>
      </c>
      <c r="D19" s="17">
        <v>57000</v>
      </c>
      <c r="E19" s="17">
        <v>8574.43</v>
      </c>
      <c r="F19" s="28">
        <f t="shared" si="0"/>
        <v>15.042859649122809</v>
      </c>
      <c r="G19" s="2"/>
    </row>
    <row r="20" spans="2:7" ht="60">
      <c r="B20" s="24" t="s">
        <v>17</v>
      </c>
      <c r="C20" s="20" t="s">
        <v>18</v>
      </c>
      <c r="D20" s="17">
        <v>49500</v>
      </c>
      <c r="E20" s="17">
        <v>8295.94</v>
      </c>
      <c r="F20" s="28">
        <f t="shared" si="0"/>
        <v>16.759474747474748</v>
      </c>
      <c r="G20" s="2"/>
    </row>
    <row r="21" spans="2:7" ht="60.75" customHeight="1">
      <c r="B21" s="24" t="s">
        <v>19</v>
      </c>
      <c r="C21" s="20" t="s">
        <v>20</v>
      </c>
      <c r="D21" s="17">
        <v>49500</v>
      </c>
      <c r="E21" s="17">
        <v>8276.3700000000008</v>
      </c>
      <c r="F21" s="26">
        <f t="shared" si="0"/>
        <v>16.719939393939395</v>
      </c>
      <c r="G21" s="2"/>
    </row>
    <row r="22" spans="2:7" ht="60" customHeight="1">
      <c r="B22" s="24" t="s">
        <v>21</v>
      </c>
      <c r="C22" s="20" t="s">
        <v>22</v>
      </c>
      <c r="D22" s="17" t="s">
        <v>9</v>
      </c>
      <c r="E22" s="17">
        <v>19.57</v>
      </c>
      <c r="F22" s="27">
        <v>0</v>
      </c>
      <c r="G22" s="2"/>
    </row>
    <row r="23" spans="2:7" ht="61.5" customHeight="1">
      <c r="B23" s="31" t="s">
        <v>23</v>
      </c>
      <c r="C23" s="20" t="s">
        <v>24</v>
      </c>
      <c r="D23" s="17">
        <v>500</v>
      </c>
      <c r="E23" s="17">
        <v>835.14</v>
      </c>
      <c r="F23" s="28">
        <f t="shared" si="0"/>
        <v>167.02799999999999</v>
      </c>
      <c r="G23" s="2"/>
    </row>
    <row r="24" spans="2:7" ht="84">
      <c r="B24" s="24" t="s">
        <v>25</v>
      </c>
      <c r="C24" s="20" t="s">
        <v>26</v>
      </c>
      <c r="D24" s="17">
        <v>500</v>
      </c>
      <c r="E24" s="17">
        <v>835.14</v>
      </c>
      <c r="F24" s="26">
        <f t="shared" si="0"/>
        <v>167.02799999999999</v>
      </c>
      <c r="G24" s="2"/>
    </row>
    <row r="25" spans="2:7" ht="24.75" customHeight="1">
      <c r="B25" s="24" t="s">
        <v>27</v>
      </c>
      <c r="C25" s="20" t="s">
        <v>28</v>
      </c>
      <c r="D25" s="17">
        <v>7000</v>
      </c>
      <c r="E25" s="17">
        <v>-853.31</v>
      </c>
      <c r="F25" s="26">
        <f t="shared" si="0"/>
        <v>-12.190142857142856</v>
      </c>
      <c r="G25" s="2"/>
    </row>
    <row r="26" spans="2:7" ht="48">
      <c r="B26" s="24" t="s">
        <v>29</v>
      </c>
      <c r="C26" s="20" t="s">
        <v>30</v>
      </c>
      <c r="D26" s="17">
        <v>7000</v>
      </c>
      <c r="E26" s="17">
        <v>-819.73</v>
      </c>
      <c r="F26" s="27">
        <f t="shared" si="0"/>
        <v>-11.710428571428572</v>
      </c>
      <c r="G26" s="2"/>
    </row>
    <row r="27" spans="2:7" ht="48">
      <c r="B27" s="24" t="s">
        <v>31</v>
      </c>
      <c r="C27" s="20" t="s">
        <v>32</v>
      </c>
      <c r="D27" s="17" t="s">
        <v>9</v>
      </c>
      <c r="E27" s="17">
        <v>-33.58</v>
      </c>
      <c r="F27" s="26">
        <v>0</v>
      </c>
      <c r="G27" s="2"/>
    </row>
    <row r="28" spans="2:7" ht="36">
      <c r="B28" s="24" t="s">
        <v>33</v>
      </c>
      <c r="C28" s="20" t="s">
        <v>34</v>
      </c>
      <c r="D28" s="17" t="s">
        <v>9</v>
      </c>
      <c r="E28" s="17">
        <v>296.66000000000003</v>
      </c>
      <c r="F28" s="27">
        <v>0</v>
      </c>
      <c r="G28" s="2"/>
    </row>
    <row r="29" spans="2:7" ht="48">
      <c r="B29" s="31" t="s">
        <v>35</v>
      </c>
      <c r="C29" s="20" t="s">
        <v>36</v>
      </c>
      <c r="D29" s="17" t="s">
        <v>9</v>
      </c>
      <c r="E29" s="17">
        <v>296.66000000000003</v>
      </c>
      <c r="F29" s="28">
        <v>0</v>
      </c>
      <c r="G29" s="2"/>
    </row>
    <row r="30" spans="2:7" ht="12.75" customHeight="1">
      <c r="B30" s="24" t="s">
        <v>37</v>
      </c>
      <c r="C30" s="20" t="s">
        <v>38</v>
      </c>
      <c r="D30" s="17">
        <v>89300</v>
      </c>
      <c r="E30" s="17">
        <v>103162.12</v>
      </c>
      <c r="F30" s="28">
        <f t="shared" si="0"/>
        <v>115.52309070548712</v>
      </c>
      <c r="G30" s="2"/>
    </row>
    <row r="31" spans="2:7">
      <c r="B31" s="24" t="s">
        <v>39</v>
      </c>
      <c r="C31" s="20" t="s">
        <v>40</v>
      </c>
      <c r="D31" s="17">
        <v>89300</v>
      </c>
      <c r="E31" s="17">
        <v>103162.12</v>
      </c>
      <c r="F31" s="28">
        <f t="shared" si="0"/>
        <v>115.52309070548712</v>
      </c>
      <c r="G31" s="2"/>
    </row>
    <row r="32" spans="2:7">
      <c r="B32" s="24" t="s">
        <v>39</v>
      </c>
      <c r="C32" s="20" t="s">
        <v>41</v>
      </c>
      <c r="D32" s="17">
        <v>89300</v>
      </c>
      <c r="E32" s="17">
        <v>103162.12</v>
      </c>
      <c r="F32" s="26">
        <f t="shared" si="0"/>
        <v>115.52309070548712</v>
      </c>
      <c r="G32" s="2"/>
    </row>
    <row r="33" spans="2:7" ht="25.5" customHeight="1">
      <c r="B33" s="24" t="s">
        <v>42</v>
      </c>
      <c r="C33" s="20" t="s">
        <v>43</v>
      </c>
      <c r="D33" s="17">
        <v>89300</v>
      </c>
      <c r="E33" s="17">
        <v>103162.12</v>
      </c>
      <c r="F33" s="27">
        <f t="shared" si="0"/>
        <v>115.52309070548712</v>
      </c>
      <c r="G33" s="2"/>
    </row>
    <row r="34" spans="2:7">
      <c r="B34" s="24" t="s">
        <v>44</v>
      </c>
      <c r="C34" s="20" t="s">
        <v>45</v>
      </c>
      <c r="D34" s="17">
        <v>948400</v>
      </c>
      <c r="E34" s="17">
        <v>-10502.88</v>
      </c>
      <c r="F34" s="28">
        <f t="shared" si="0"/>
        <v>-1.1074314635175031</v>
      </c>
      <c r="G34" s="2"/>
    </row>
    <row r="35" spans="2:7">
      <c r="B35" s="24" t="s">
        <v>46</v>
      </c>
      <c r="C35" s="20" t="s">
        <v>47</v>
      </c>
      <c r="D35" s="17">
        <v>308100</v>
      </c>
      <c r="E35" s="17">
        <v>-25216.01</v>
      </c>
      <c r="F35" s="26">
        <f t="shared" si="0"/>
        <v>-8.1843589743589735</v>
      </c>
      <c r="G35" s="2"/>
    </row>
    <row r="36" spans="2:7" ht="24.75" customHeight="1">
      <c r="B36" s="24" t="s">
        <v>48</v>
      </c>
      <c r="C36" s="20" t="s">
        <v>49</v>
      </c>
      <c r="D36" s="17">
        <v>308100</v>
      </c>
      <c r="E36" s="17">
        <v>-25216.01</v>
      </c>
      <c r="F36" s="27">
        <f t="shared" si="0"/>
        <v>-8.1843589743589735</v>
      </c>
      <c r="G36" s="2"/>
    </row>
    <row r="37" spans="2:7" ht="48">
      <c r="B37" s="24" t="s">
        <v>50</v>
      </c>
      <c r="C37" s="20" t="s">
        <v>51</v>
      </c>
      <c r="D37" s="17">
        <v>308100</v>
      </c>
      <c r="E37" s="17">
        <v>-25216.01</v>
      </c>
      <c r="F37" s="28">
        <f t="shared" si="0"/>
        <v>-8.1843589743589735</v>
      </c>
      <c r="G37" s="2"/>
    </row>
    <row r="38" spans="2:7">
      <c r="B38" s="24" t="s">
        <v>52</v>
      </c>
      <c r="C38" s="20" t="s">
        <v>53</v>
      </c>
      <c r="D38" s="17">
        <v>640300</v>
      </c>
      <c r="E38" s="17">
        <v>14713.13</v>
      </c>
      <c r="F38" s="26">
        <f t="shared" si="0"/>
        <v>2.2978494455723877</v>
      </c>
      <c r="G38" s="2"/>
    </row>
    <row r="39" spans="2:7">
      <c r="B39" s="31" t="s">
        <v>54</v>
      </c>
      <c r="C39" s="20" t="s">
        <v>55</v>
      </c>
      <c r="D39" s="17">
        <v>287000</v>
      </c>
      <c r="E39" s="17">
        <v>5301</v>
      </c>
      <c r="F39" s="27">
        <f t="shared" si="0"/>
        <v>1.8470383275261324</v>
      </c>
      <c r="G39" s="2"/>
    </row>
    <row r="40" spans="2:7" ht="24">
      <c r="B40" s="24" t="s">
        <v>56</v>
      </c>
      <c r="C40" s="20" t="s">
        <v>57</v>
      </c>
      <c r="D40" s="17">
        <v>287000</v>
      </c>
      <c r="E40" s="17">
        <v>5301</v>
      </c>
      <c r="F40" s="28">
        <f t="shared" si="0"/>
        <v>1.8470383275261324</v>
      </c>
      <c r="G40" s="2"/>
    </row>
    <row r="41" spans="2:7" ht="37.5" customHeight="1">
      <c r="B41" s="24" t="s">
        <v>58</v>
      </c>
      <c r="C41" s="20" t="s">
        <v>59</v>
      </c>
      <c r="D41" s="17">
        <v>287000</v>
      </c>
      <c r="E41" s="17">
        <v>5301</v>
      </c>
      <c r="F41" s="28">
        <f t="shared" si="0"/>
        <v>1.8470383275261324</v>
      </c>
      <c r="G41" s="2"/>
    </row>
    <row r="42" spans="2:7">
      <c r="B42" s="24" t="s">
        <v>60</v>
      </c>
      <c r="C42" s="20" t="s">
        <v>61</v>
      </c>
      <c r="D42" s="17">
        <v>353300</v>
      </c>
      <c r="E42" s="17">
        <v>9412.1299999999992</v>
      </c>
      <c r="F42" s="28">
        <f t="shared" si="0"/>
        <v>2.6640617039343333</v>
      </c>
      <c r="G42" s="2"/>
    </row>
    <row r="43" spans="2:7" ht="24">
      <c r="B43" s="24" t="s">
        <v>62</v>
      </c>
      <c r="C43" s="20" t="s">
        <v>63</v>
      </c>
      <c r="D43" s="17">
        <v>353300</v>
      </c>
      <c r="E43" s="17">
        <v>9412.1299999999992</v>
      </c>
      <c r="F43" s="26">
        <f t="shared" si="0"/>
        <v>2.6640617039343333</v>
      </c>
      <c r="G43" s="2"/>
    </row>
    <row r="44" spans="2:7" ht="48">
      <c r="B44" s="24" t="s">
        <v>64</v>
      </c>
      <c r="C44" s="20" t="s">
        <v>65</v>
      </c>
      <c r="D44" s="17">
        <v>353300</v>
      </c>
      <c r="E44" s="17">
        <v>9412.1299999999992</v>
      </c>
      <c r="F44" s="26">
        <f t="shared" si="0"/>
        <v>2.6640617039343333</v>
      </c>
      <c r="G44" s="2"/>
    </row>
    <row r="45" spans="2:7">
      <c r="B45" s="24" t="s">
        <v>11</v>
      </c>
      <c r="C45" s="20" t="s">
        <v>66</v>
      </c>
      <c r="D45" s="17">
        <v>45600</v>
      </c>
      <c r="E45" s="17">
        <v>17592.96</v>
      </c>
      <c r="F45" s="27">
        <f t="shared" si="0"/>
        <v>38.581052631578942</v>
      </c>
      <c r="G45" s="2"/>
    </row>
    <row r="46" spans="2:7" ht="24">
      <c r="B46" s="24" t="s">
        <v>67</v>
      </c>
      <c r="C46" s="20" t="s">
        <v>68</v>
      </c>
      <c r="D46" s="17">
        <v>45600</v>
      </c>
      <c r="E46" s="17">
        <v>17592.96</v>
      </c>
      <c r="F46" s="28">
        <f t="shared" si="0"/>
        <v>38.581052631578942</v>
      </c>
      <c r="G46" s="2"/>
    </row>
    <row r="47" spans="2:7" ht="50.25" customHeight="1">
      <c r="B47" s="31" t="s">
        <v>69</v>
      </c>
      <c r="C47" s="20" t="s">
        <v>70</v>
      </c>
      <c r="D47" s="17">
        <v>45600</v>
      </c>
      <c r="E47" s="17">
        <v>17592.96</v>
      </c>
      <c r="F47" s="28">
        <f t="shared" si="0"/>
        <v>38.581052631578942</v>
      </c>
      <c r="G47" s="2"/>
    </row>
    <row r="48" spans="2:7" ht="49.5" customHeight="1">
      <c r="B48" s="24" t="s">
        <v>71</v>
      </c>
      <c r="C48" s="20" t="s">
        <v>72</v>
      </c>
      <c r="D48" s="17">
        <v>45600</v>
      </c>
      <c r="E48" s="17">
        <v>17592.96</v>
      </c>
      <c r="F48" s="28">
        <f t="shared" si="0"/>
        <v>38.581052631578942</v>
      </c>
      <c r="G48" s="2"/>
    </row>
    <row r="49" spans="2:7" ht="48">
      <c r="B49" s="24" t="s">
        <v>73</v>
      </c>
      <c r="C49" s="20" t="s">
        <v>74</v>
      </c>
      <c r="D49" s="17">
        <v>45600</v>
      </c>
      <c r="E49" s="17">
        <v>17592.96</v>
      </c>
      <c r="F49" s="28">
        <f t="shared" si="0"/>
        <v>38.581052631578942</v>
      </c>
      <c r="G49" s="2"/>
    </row>
    <row r="50" spans="2:7">
      <c r="B50" s="24" t="s">
        <v>75</v>
      </c>
      <c r="C50" s="20" t="s">
        <v>76</v>
      </c>
      <c r="D50" s="17">
        <v>1859137</v>
      </c>
      <c r="E50" s="17">
        <v>404416.55</v>
      </c>
      <c r="F50" s="26">
        <f t="shared" si="0"/>
        <v>21.752918155036451</v>
      </c>
      <c r="G50" s="2"/>
    </row>
    <row r="51" spans="2:7" ht="24">
      <c r="B51" s="24" t="s">
        <v>77</v>
      </c>
      <c r="C51" s="20" t="s">
        <v>78</v>
      </c>
      <c r="D51" s="17">
        <v>1859137</v>
      </c>
      <c r="E51" s="17">
        <v>404416.55</v>
      </c>
      <c r="F51" s="26">
        <f t="shared" si="0"/>
        <v>21.752918155036451</v>
      </c>
      <c r="G51" s="2"/>
    </row>
    <row r="52" spans="2:7">
      <c r="B52" s="24" t="s">
        <v>79</v>
      </c>
      <c r="C52" s="20" t="s">
        <v>80</v>
      </c>
      <c r="D52" s="17">
        <v>1253600</v>
      </c>
      <c r="E52" s="17">
        <v>330000</v>
      </c>
      <c r="F52" s="26">
        <f t="shared" si="0"/>
        <v>26.324186343331206</v>
      </c>
      <c r="G52" s="2"/>
    </row>
    <row r="53" spans="2:7">
      <c r="B53" s="31" t="s">
        <v>81</v>
      </c>
      <c r="C53" s="20" t="s">
        <v>82</v>
      </c>
      <c r="D53" s="17">
        <v>969900</v>
      </c>
      <c r="E53" s="17">
        <v>259200</v>
      </c>
      <c r="F53" s="27">
        <f t="shared" si="0"/>
        <v>26.724404577791528</v>
      </c>
      <c r="G53" s="2"/>
    </row>
    <row r="54" spans="2:7" ht="24">
      <c r="B54" s="24" t="s">
        <v>83</v>
      </c>
      <c r="C54" s="20" t="s">
        <v>84</v>
      </c>
      <c r="D54" s="17">
        <v>969900</v>
      </c>
      <c r="E54" s="17">
        <v>259200</v>
      </c>
      <c r="F54" s="26">
        <f t="shared" si="0"/>
        <v>26.724404577791528</v>
      </c>
      <c r="G54" s="2"/>
    </row>
    <row r="55" spans="2:7" ht="24">
      <c r="B55" s="24" t="s">
        <v>85</v>
      </c>
      <c r="C55" s="20" t="s">
        <v>86</v>
      </c>
      <c r="D55" s="17">
        <v>283700</v>
      </c>
      <c r="E55" s="17">
        <v>70800</v>
      </c>
      <c r="F55" s="27">
        <f t="shared" si="0"/>
        <v>24.955939372576665</v>
      </c>
      <c r="G55" s="2"/>
    </row>
    <row r="56" spans="2:7" ht="24">
      <c r="B56" s="24" t="s">
        <v>87</v>
      </c>
      <c r="C56" s="20" t="s">
        <v>88</v>
      </c>
      <c r="D56" s="17">
        <v>283700</v>
      </c>
      <c r="E56" s="17">
        <v>70800</v>
      </c>
      <c r="F56" s="28">
        <f t="shared" si="0"/>
        <v>24.955939372576665</v>
      </c>
      <c r="G56" s="2"/>
    </row>
    <row r="57" spans="2:7" ht="14.25" customHeight="1">
      <c r="B57" s="24" t="s">
        <v>89</v>
      </c>
      <c r="C57" s="20" t="s">
        <v>90</v>
      </c>
      <c r="D57" s="17">
        <v>110200</v>
      </c>
      <c r="E57" s="17">
        <v>18179.55</v>
      </c>
      <c r="F57" s="28">
        <f t="shared" si="0"/>
        <v>16.496869328493645</v>
      </c>
      <c r="G57" s="2"/>
    </row>
    <row r="58" spans="2:7" ht="24">
      <c r="B58" s="24" t="s">
        <v>91</v>
      </c>
      <c r="C58" s="20" t="s">
        <v>92</v>
      </c>
      <c r="D58" s="17">
        <v>900</v>
      </c>
      <c r="E58" s="17" t="s">
        <v>9</v>
      </c>
      <c r="F58" s="26">
        <v>0</v>
      </c>
      <c r="G58" s="2"/>
    </row>
    <row r="59" spans="2:7" ht="24">
      <c r="B59" s="24" t="s">
        <v>93</v>
      </c>
      <c r="C59" s="20" t="s">
        <v>94</v>
      </c>
      <c r="D59" s="17">
        <v>900</v>
      </c>
      <c r="E59" s="17" t="s">
        <v>9</v>
      </c>
      <c r="F59" s="27">
        <v>0</v>
      </c>
      <c r="G59" s="2"/>
    </row>
    <row r="60" spans="2:7" ht="24.75" customHeight="1">
      <c r="B60" s="24" t="s">
        <v>95</v>
      </c>
      <c r="C60" s="20" t="s">
        <v>96</v>
      </c>
      <c r="D60" s="17">
        <v>109300</v>
      </c>
      <c r="E60" s="17">
        <v>18179.55</v>
      </c>
      <c r="F60" s="28">
        <f t="shared" si="0"/>
        <v>16.63270814272644</v>
      </c>
      <c r="G60" s="2"/>
    </row>
    <row r="61" spans="2:7" ht="36">
      <c r="B61" s="24" t="s">
        <v>97</v>
      </c>
      <c r="C61" s="20" t="s">
        <v>98</v>
      </c>
      <c r="D61" s="17">
        <v>109300</v>
      </c>
      <c r="E61" s="17">
        <v>18179.55</v>
      </c>
      <c r="F61" s="26">
        <f t="shared" si="0"/>
        <v>16.63270814272644</v>
      </c>
      <c r="G61" s="2"/>
    </row>
    <row r="62" spans="2:7">
      <c r="B62" s="24" t="s">
        <v>99</v>
      </c>
      <c r="C62" s="20" t="s">
        <v>100</v>
      </c>
      <c r="D62" s="17">
        <v>495337</v>
      </c>
      <c r="E62" s="17">
        <v>56237</v>
      </c>
      <c r="F62" s="26">
        <f t="shared" si="0"/>
        <v>11.353280695768738</v>
      </c>
      <c r="G62" s="2"/>
    </row>
    <row r="63" spans="2:7" ht="36">
      <c r="B63" s="24" t="s">
        <v>101</v>
      </c>
      <c r="C63" s="20" t="s">
        <v>102</v>
      </c>
      <c r="D63" s="17">
        <v>458100</v>
      </c>
      <c r="E63" s="17">
        <v>19000</v>
      </c>
      <c r="F63" s="27">
        <f t="shared" si="0"/>
        <v>4.1475660336171147</v>
      </c>
      <c r="G63" s="2"/>
    </row>
    <row r="64" spans="2:7" ht="36.75" customHeight="1">
      <c r="B64" s="24" t="s">
        <v>103</v>
      </c>
      <c r="C64" s="20" t="s">
        <v>104</v>
      </c>
      <c r="D64" s="17">
        <v>458100</v>
      </c>
      <c r="E64" s="17">
        <v>19000</v>
      </c>
      <c r="F64" s="28">
        <f t="shared" si="0"/>
        <v>4.1475660336171147</v>
      </c>
      <c r="G64" s="2"/>
    </row>
    <row r="65" spans="2:7">
      <c r="B65" s="24" t="s">
        <v>105</v>
      </c>
      <c r="C65" s="20" t="s">
        <v>106</v>
      </c>
      <c r="D65" s="17">
        <v>37237</v>
      </c>
      <c r="E65" s="17">
        <v>37237</v>
      </c>
      <c r="F65" s="28">
        <f t="shared" si="0"/>
        <v>100</v>
      </c>
      <c r="G65" s="2"/>
    </row>
    <row r="66" spans="2:7" ht="13.5" customHeight="1" thickBot="1">
      <c r="B66" s="32" t="s">
        <v>107</v>
      </c>
      <c r="C66" s="30" t="s">
        <v>108</v>
      </c>
      <c r="D66" s="22">
        <v>37237</v>
      </c>
      <c r="E66" s="22">
        <v>37237</v>
      </c>
      <c r="F66" s="29">
        <f t="shared" si="0"/>
        <v>100</v>
      </c>
      <c r="G66" s="2"/>
    </row>
    <row r="67" spans="2:7">
      <c r="D67" s="23"/>
      <c r="E67" s="23"/>
    </row>
  </sheetData>
  <mergeCells count="13">
    <mergeCell ref="D1:F1"/>
    <mergeCell ref="D2:F2"/>
    <mergeCell ref="D3:F3"/>
    <mergeCell ref="C4:F4"/>
    <mergeCell ref="C5:F5"/>
    <mergeCell ref="B7:F7"/>
    <mergeCell ref="B9:F9"/>
    <mergeCell ref="B11:B13"/>
    <mergeCell ref="C11:C13"/>
    <mergeCell ref="D11:D13"/>
    <mergeCell ref="E11:E13"/>
    <mergeCell ref="F11:F13"/>
    <mergeCell ref="B10:F10"/>
  </mergeCells>
  <pageMargins left="0.70866141732283472" right="0" top="0.39370078740157483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zoomScaleNormal="100" zoomScaleSheetLayoutView="100" workbookViewId="0">
      <selection activeCell="C4" sqref="C4:C6"/>
    </sheetView>
  </sheetViews>
  <sheetFormatPr defaultRowHeight="15"/>
  <cols>
    <col min="1" max="1" width="0.42578125" style="1" customWidth="1"/>
    <col min="2" max="2" width="72.42578125" style="1" customWidth="1"/>
    <col min="3" max="3" width="20.7109375" style="1" customWidth="1"/>
    <col min="4" max="4" width="11" style="1" customWidth="1"/>
    <col min="5" max="5" width="10.140625" style="1" customWidth="1"/>
    <col min="6" max="6" width="10.5703125" style="1" customWidth="1"/>
    <col min="7" max="7" width="9.140625" style="1" customWidth="1"/>
    <col min="8" max="16384" width="9.140625" style="1"/>
  </cols>
  <sheetData>
    <row r="1" spans="1:7" ht="15" customHeight="1">
      <c r="B1" s="2"/>
      <c r="C1" s="2"/>
      <c r="D1" s="2"/>
      <c r="E1" s="2"/>
      <c r="F1" s="2"/>
      <c r="G1" s="2"/>
    </row>
    <row r="2" spans="1:7" ht="18" customHeight="1">
      <c r="B2" s="105" t="s">
        <v>109</v>
      </c>
      <c r="C2" s="106"/>
      <c r="D2" s="106"/>
      <c r="E2" s="106"/>
      <c r="F2" s="106"/>
      <c r="G2" s="2"/>
    </row>
    <row r="3" spans="1:7" ht="12.95" customHeight="1" thickBot="1">
      <c r="B3" s="103" t="s">
        <v>264</v>
      </c>
      <c r="C3" s="103"/>
      <c r="D3" s="103"/>
      <c r="E3" s="103"/>
      <c r="F3" s="103"/>
      <c r="G3" s="2"/>
    </row>
    <row r="4" spans="1:7" ht="12" customHeight="1">
      <c r="B4" s="107" t="s">
        <v>1</v>
      </c>
      <c r="C4" s="95" t="s">
        <v>110</v>
      </c>
      <c r="D4" s="109" t="s">
        <v>260</v>
      </c>
      <c r="E4" s="109" t="s">
        <v>4</v>
      </c>
      <c r="F4" s="111" t="s">
        <v>261</v>
      </c>
      <c r="G4" s="2"/>
    </row>
    <row r="5" spans="1:7" ht="9.75" customHeight="1">
      <c r="B5" s="108"/>
      <c r="C5" s="96"/>
      <c r="D5" s="110"/>
      <c r="E5" s="110"/>
      <c r="F5" s="112"/>
      <c r="G5" s="2"/>
    </row>
    <row r="6" spans="1:7" ht="19.5" customHeight="1">
      <c r="B6" s="108"/>
      <c r="C6" s="96"/>
      <c r="D6" s="110"/>
      <c r="E6" s="110"/>
      <c r="F6" s="112"/>
      <c r="G6" s="2"/>
    </row>
    <row r="7" spans="1:7" ht="12.95" customHeight="1">
      <c r="B7" s="7">
        <v>1</v>
      </c>
      <c r="C7" s="8">
        <v>2</v>
      </c>
      <c r="D7" s="9" t="s">
        <v>262</v>
      </c>
      <c r="E7" s="9" t="s">
        <v>5</v>
      </c>
      <c r="F7" s="10">
        <v>5</v>
      </c>
      <c r="G7" s="2"/>
    </row>
    <row r="8" spans="1:7" ht="15" customHeight="1">
      <c r="A8" s="38"/>
      <c r="B8" s="72" t="s">
        <v>111</v>
      </c>
      <c r="C8" s="67" t="s">
        <v>112</v>
      </c>
      <c r="D8" s="68">
        <v>2962296.94</v>
      </c>
      <c r="E8" s="68">
        <v>643107.88</v>
      </c>
      <c r="F8" s="58">
        <f>E8/D8*100</f>
        <v>21.709770932011967</v>
      </c>
      <c r="G8" s="2"/>
    </row>
    <row r="9" spans="1:7" ht="15" customHeight="1">
      <c r="A9" s="38"/>
      <c r="B9" s="71" t="s">
        <v>10</v>
      </c>
      <c r="C9" s="70"/>
      <c r="D9" s="36"/>
      <c r="E9" s="35"/>
      <c r="F9" s="58"/>
      <c r="G9" s="2"/>
    </row>
    <row r="10" spans="1:7">
      <c r="A10" s="38"/>
      <c r="B10" s="42" t="s">
        <v>113</v>
      </c>
      <c r="C10" s="39" t="s">
        <v>114</v>
      </c>
      <c r="D10" s="69">
        <v>450700</v>
      </c>
      <c r="E10" s="69">
        <v>168634.86</v>
      </c>
      <c r="F10" s="55">
        <f t="shared" ref="F10:F66" si="0">E10/D10*100</f>
        <v>37.416210339471931</v>
      </c>
      <c r="G10" s="2"/>
    </row>
    <row r="11" spans="1:7" ht="38.25" customHeight="1">
      <c r="A11" s="38"/>
      <c r="B11" s="43" t="s">
        <v>115</v>
      </c>
      <c r="C11" s="66" t="s">
        <v>116</v>
      </c>
      <c r="D11" s="37">
        <v>450700</v>
      </c>
      <c r="E11" s="37">
        <v>168634.86</v>
      </c>
      <c r="F11" s="55">
        <f t="shared" si="0"/>
        <v>37.416210339471931</v>
      </c>
      <c r="G11" s="2"/>
    </row>
    <row r="12" spans="1:7">
      <c r="A12" s="38"/>
      <c r="B12" s="60" t="s">
        <v>117</v>
      </c>
      <c r="C12" s="62" t="s">
        <v>118</v>
      </c>
      <c r="D12" s="61">
        <v>450700</v>
      </c>
      <c r="E12" s="37">
        <v>168634.86</v>
      </c>
      <c r="F12" s="57">
        <f t="shared" si="0"/>
        <v>37.416210339471931</v>
      </c>
      <c r="G12" s="2"/>
    </row>
    <row r="13" spans="1:7">
      <c r="A13" s="38"/>
      <c r="B13" s="60" t="s">
        <v>119</v>
      </c>
      <c r="C13" s="63" t="s">
        <v>120</v>
      </c>
      <c r="D13" s="61">
        <v>346300</v>
      </c>
      <c r="E13" s="37">
        <v>125259.64</v>
      </c>
      <c r="F13" s="56">
        <f t="shared" si="0"/>
        <v>36.170846087207629</v>
      </c>
      <c r="G13" s="2"/>
    </row>
    <row r="14" spans="1:7" ht="25.5" customHeight="1">
      <c r="A14" s="38"/>
      <c r="B14" s="60" t="s">
        <v>121</v>
      </c>
      <c r="C14" s="63" t="s">
        <v>122</v>
      </c>
      <c r="D14" s="61">
        <v>104400</v>
      </c>
      <c r="E14" s="37">
        <v>43375.22</v>
      </c>
      <c r="F14" s="58">
        <f t="shared" si="0"/>
        <v>41.547145593869736</v>
      </c>
      <c r="G14" s="2"/>
    </row>
    <row r="15" spans="1:7" ht="12.75" customHeight="1">
      <c r="A15" s="38"/>
      <c r="B15" s="60" t="s">
        <v>123</v>
      </c>
      <c r="C15" s="63" t="s">
        <v>124</v>
      </c>
      <c r="D15" s="61">
        <v>915500</v>
      </c>
      <c r="E15" s="37">
        <v>176231.1</v>
      </c>
      <c r="F15" s="58">
        <f t="shared" si="0"/>
        <v>19.249710540688149</v>
      </c>
      <c r="G15" s="2"/>
    </row>
    <row r="16" spans="1:7" ht="37.5" customHeight="1">
      <c r="A16" s="38"/>
      <c r="B16" s="60" t="s">
        <v>115</v>
      </c>
      <c r="C16" s="63" t="s">
        <v>125</v>
      </c>
      <c r="D16" s="61">
        <v>915500</v>
      </c>
      <c r="E16" s="37">
        <v>176231.1</v>
      </c>
      <c r="F16" s="55">
        <f t="shared" si="0"/>
        <v>19.249710540688149</v>
      </c>
      <c r="G16" s="2"/>
    </row>
    <row r="17" spans="1:7">
      <c r="A17" s="38"/>
      <c r="B17" s="60" t="s">
        <v>117</v>
      </c>
      <c r="C17" s="64" t="s">
        <v>126</v>
      </c>
      <c r="D17" s="61">
        <v>915500</v>
      </c>
      <c r="E17" s="37">
        <v>176231.1</v>
      </c>
      <c r="F17" s="56">
        <f t="shared" si="0"/>
        <v>19.249710540688149</v>
      </c>
      <c r="G17" s="2"/>
    </row>
    <row r="18" spans="1:7">
      <c r="A18" s="38"/>
      <c r="B18" s="59" t="s">
        <v>119</v>
      </c>
      <c r="C18" s="39" t="s">
        <v>127</v>
      </c>
      <c r="D18" s="37">
        <v>703100</v>
      </c>
      <c r="E18" s="37">
        <v>130448.4</v>
      </c>
      <c r="F18" s="55">
        <f t="shared" si="0"/>
        <v>18.553321006969135</v>
      </c>
      <c r="G18" s="2"/>
    </row>
    <row r="19" spans="1:7" ht="25.5" customHeight="1">
      <c r="A19" s="38"/>
      <c r="B19" s="43" t="s">
        <v>121</v>
      </c>
      <c r="C19" s="39" t="s">
        <v>128</v>
      </c>
      <c r="D19" s="37">
        <v>212400</v>
      </c>
      <c r="E19" s="37">
        <v>45782.7</v>
      </c>
      <c r="F19" s="58">
        <f t="shared" si="0"/>
        <v>21.554943502824859</v>
      </c>
      <c r="G19" s="2"/>
    </row>
    <row r="20" spans="1:7">
      <c r="A20" s="38"/>
      <c r="B20" s="43" t="s">
        <v>129</v>
      </c>
      <c r="C20" s="39" t="s">
        <v>130</v>
      </c>
      <c r="D20" s="37">
        <v>345059.94</v>
      </c>
      <c r="E20" s="37">
        <v>41185.620000000003</v>
      </c>
      <c r="F20" s="58">
        <f t="shared" si="0"/>
        <v>11.935787156283631</v>
      </c>
      <c r="G20" s="2"/>
    </row>
    <row r="21" spans="1:7" ht="24">
      <c r="A21" s="38"/>
      <c r="B21" s="43" t="s">
        <v>131</v>
      </c>
      <c r="C21" s="39" t="s">
        <v>132</v>
      </c>
      <c r="D21" s="37">
        <v>343659.94</v>
      </c>
      <c r="E21" s="37">
        <v>39922.620000000003</v>
      </c>
      <c r="F21" s="58">
        <f t="shared" si="0"/>
        <v>11.616896633340506</v>
      </c>
      <c r="G21" s="2"/>
    </row>
    <row r="22" spans="1:7" ht="24">
      <c r="A22" s="38"/>
      <c r="B22" s="43" t="s">
        <v>133</v>
      </c>
      <c r="C22" s="39" t="s">
        <v>134</v>
      </c>
      <c r="D22" s="37">
        <v>343659.94</v>
      </c>
      <c r="E22" s="37">
        <v>39922.620000000003</v>
      </c>
      <c r="F22" s="55">
        <f t="shared" si="0"/>
        <v>11.616896633340506</v>
      </c>
      <c r="G22" s="2"/>
    </row>
    <row r="23" spans="1:7">
      <c r="A23" s="38"/>
      <c r="B23" s="43" t="s">
        <v>135</v>
      </c>
      <c r="C23" s="39" t="s">
        <v>136</v>
      </c>
      <c r="D23" s="37">
        <v>273659.94</v>
      </c>
      <c r="E23" s="37">
        <v>26242.31</v>
      </c>
      <c r="F23" s="56">
        <f t="shared" si="0"/>
        <v>9.5893867403464306</v>
      </c>
      <c r="G23" s="2"/>
    </row>
    <row r="24" spans="1:7">
      <c r="A24" s="38"/>
      <c r="B24" s="59" t="s">
        <v>137</v>
      </c>
      <c r="C24" s="39" t="s">
        <v>138</v>
      </c>
      <c r="D24" s="37">
        <v>70000</v>
      </c>
      <c r="E24" s="37">
        <v>13680.31</v>
      </c>
      <c r="F24" s="55">
        <f t="shared" si="0"/>
        <v>19.543299999999999</v>
      </c>
      <c r="G24" s="2"/>
    </row>
    <row r="25" spans="1:7">
      <c r="A25" s="38"/>
      <c r="B25" s="43" t="s">
        <v>139</v>
      </c>
      <c r="C25" s="39" t="s">
        <v>140</v>
      </c>
      <c r="D25" s="37">
        <v>1400</v>
      </c>
      <c r="E25" s="37">
        <v>1263</v>
      </c>
      <c r="F25" s="55">
        <f t="shared" si="0"/>
        <v>90.214285714285708</v>
      </c>
      <c r="G25" s="2"/>
    </row>
    <row r="26" spans="1:7">
      <c r="A26" s="38"/>
      <c r="B26" s="43" t="s">
        <v>141</v>
      </c>
      <c r="C26" s="39" t="s">
        <v>142</v>
      </c>
      <c r="D26" s="37">
        <v>1400</v>
      </c>
      <c r="E26" s="37">
        <v>1263</v>
      </c>
      <c r="F26" s="55">
        <f t="shared" si="0"/>
        <v>90.214285714285708</v>
      </c>
      <c r="G26" s="2"/>
    </row>
    <row r="27" spans="1:7">
      <c r="A27" s="38"/>
      <c r="B27" s="59" t="s">
        <v>143</v>
      </c>
      <c r="C27" s="39" t="s">
        <v>144</v>
      </c>
      <c r="D27" s="37">
        <v>1400</v>
      </c>
      <c r="E27" s="37">
        <v>1263</v>
      </c>
      <c r="F27" s="57">
        <f t="shared" si="0"/>
        <v>90.214285714285708</v>
      </c>
      <c r="G27" s="2"/>
    </row>
    <row r="28" spans="1:7" ht="48">
      <c r="A28" s="38"/>
      <c r="B28" s="43" t="s">
        <v>145</v>
      </c>
      <c r="C28" s="39" t="s">
        <v>146</v>
      </c>
      <c r="D28" s="37">
        <v>16100</v>
      </c>
      <c r="E28" s="37" t="s">
        <v>9</v>
      </c>
      <c r="F28" s="56">
        <v>0</v>
      </c>
      <c r="G28" s="2"/>
    </row>
    <row r="29" spans="1:7">
      <c r="A29" s="38"/>
      <c r="B29" s="43" t="s">
        <v>147</v>
      </c>
      <c r="C29" s="39" t="s">
        <v>148</v>
      </c>
      <c r="D29" s="37">
        <v>16100</v>
      </c>
      <c r="E29" s="37" t="s">
        <v>9</v>
      </c>
      <c r="F29" s="55">
        <v>0</v>
      </c>
      <c r="G29" s="2"/>
    </row>
    <row r="30" spans="1:7">
      <c r="A30" s="38"/>
      <c r="B30" s="43" t="s">
        <v>99</v>
      </c>
      <c r="C30" s="39" t="s">
        <v>149</v>
      </c>
      <c r="D30" s="37">
        <v>16100</v>
      </c>
      <c r="E30" s="37" t="s">
        <v>9</v>
      </c>
      <c r="F30" s="55">
        <v>0</v>
      </c>
      <c r="G30" s="2"/>
    </row>
    <row r="31" spans="1:7" ht="60">
      <c r="A31" s="38"/>
      <c r="B31" s="43" t="s">
        <v>150</v>
      </c>
      <c r="C31" s="39" t="s">
        <v>151</v>
      </c>
      <c r="D31" s="37">
        <v>900</v>
      </c>
      <c r="E31" s="37" t="s">
        <v>9</v>
      </c>
      <c r="F31" s="57">
        <v>0</v>
      </c>
      <c r="G31" s="2"/>
    </row>
    <row r="32" spans="1:7" ht="24">
      <c r="A32" s="38"/>
      <c r="B32" s="43" t="s">
        <v>131</v>
      </c>
      <c r="C32" s="39" t="s">
        <v>152</v>
      </c>
      <c r="D32" s="37">
        <v>900</v>
      </c>
      <c r="E32" s="37" t="s">
        <v>9</v>
      </c>
      <c r="F32" s="56">
        <v>0</v>
      </c>
      <c r="G32" s="2"/>
    </row>
    <row r="33" spans="1:7" ht="24">
      <c r="A33" s="38"/>
      <c r="B33" s="43" t="s">
        <v>133</v>
      </c>
      <c r="C33" s="39" t="s">
        <v>153</v>
      </c>
      <c r="D33" s="37">
        <v>900</v>
      </c>
      <c r="E33" s="37" t="s">
        <v>9</v>
      </c>
      <c r="F33" s="58">
        <v>0</v>
      </c>
      <c r="G33" s="2"/>
    </row>
    <row r="34" spans="1:7">
      <c r="A34" s="38"/>
      <c r="B34" s="43" t="s">
        <v>135</v>
      </c>
      <c r="C34" s="39" t="s">
        <v>154</v>
      </c>
      <c r="D34" s="37">
        <v>900</v>
      </c>
      <c r="E34" s="37" t="s">
        <v>9</v>
      </c>
      <c r="F34" s="58">
        <v>0</v>
      </c>
      <c r="G34" s="2"/>
    </row>
    <row r="35" spans="1:7">
      <c r="A35" s="38"/>
      <c r="B35" s="43" t="s">
        <v>155</v>
      </c>
      <c r="C35" s="39" t="s">
        <v>156</v>
      </c>
      <c r="D35" s="37">
        <v>4620</v>
      </c>
      <c r="E35" s="37" t="s">
        <v>9</v>
      </c>
      <c r="F35" s="58">
        <v>0</v>
      </c>
      <c r="G35" s="2"/>
    </row>
    <row r="36" spans="1:7">
      <c r="A36" s="38"/>
      <c r="B36" s="59" t="s">
        <v>139</v>
      </c>
      <c r="C36" s="39" t="s">
        <v>157</v>
      </c>
      <c r="D36" s="37">
        <v>4620</v>
      </c>
      <c r="E36" s="37" t="s">
        <v>9</v>
      </c>
      <c r="F36" s="55">
        <v>0</v>
      </c>
      <c r="G36" s="2"/>
    </row>
    <row r="37" spans="1:7">
      <c r="A37" s="38"/>
      <c r="B37" s="43" t="s">
        <v>158</v>
      </c>
      <c r="C37" s="39" t="s">
        <v>159</v>
      </c>
      <c r="D37" s="37">
        <v>4620</v>
      </c>
      <c r="E37" s="37" t="s">
        <v>9</v>
      </c>
      <c r="F37" s="55">
        <v>0</v>
      </c>
      <c r="G37" s="2"/>
    </row>
    <row r="38" spans="1:7" ht="24">
      <c r="A38" s="38"/>
      <c r="B38" s="43" t="s">
        <v>160</v>
      </c>
      <c r="C38" s="39" t="s">
        <v>161</v>
      </c>
      <c r="D38" s="37">
        <v>109300</v>
      </c>
      <c r="E38" s="37">
        <v>18179.55</v>
      </c>
      <c r="F38" s="57">
        <f t="shared" si="0"/>
        <v>16.63270814272644</v>
      </c>
      <c r="G38" s="2"/>
    </row>
    <row r="39" spans="1:7" ht="36.75" customHeight="1">
      <c r="A39" s="38"/>
      <c r="B39" s="43" t="s">
        <v>115</v>
      </c>
      <c r="C39" s="39" t="s">
        <v>162</v>
      </c>
      <c r="D39" s="37">
        <v>109300</v>
      </c>
      <c r="E39" s="37">
        <v>18179.55</v>
      </c>
      <c r="F39" s="56">
        <f t="shared" si="0"/>
        <v>16.63270814272644</v>
      </c>
      <c r="G39" s="2"/>
    </row>
    <row r="40" spans="1:7">
      <c r="A40" s="38"/>
      <c r="B40" s="43" t="s">
        <v>117</v>
      </c>
      <c r="C40" s="39" t="s">
        <v>163</v>
      </c>
      <c r="D40" s="37">
        <v>109300</v>
      </c>
      <c r="E40" s="37">
        <v>18179.55</v>
      </c>
      <c r="F40" s="55">
        <f t="shared" si="0"/>
        <v>16.63270814272644</v>
      </c>
      <c r="G40" s="2"/>
    </row>
    <row r="41" spans="1:7">
      <c r="A41" s="38"/>
      <c r="B41" s="43" t="s">
        <v>119</v>
      </c>
      <c r="C41" s="39" t="s">
        <v>164</v>
      </c>
      <c r="D41" s="37">
        <v>83950</v>
      </c>
      <c r="E41" s="37">
        <v>13962.8</v>
      </c>
      <c r="F41" s="55">
        <f t="shared" si="0"/>
        <v>16.632281119714115</v>
      </c>
      <c r="G41" s="2"/>
    </row>
    <row r="42" spans="1:7" ht="26.25" customHeight="1">
      <c r="A42" s="38"/>
      <c r="B42" s="59" t="s">
        <v>121</v>
      </c>
      <c r="C42" s="39" t="s">
        <v>165</v>
      </c>
      <c r="D42" s="37">
        <v>25350</v>
      </c>
      <c r="E42" s="37">
        <v>4216.75</v>
      </c>
      <c r="F42" s="56">
        <f t="shared" si="0"/>
        <v>16.634122287968442</v>
      </c>
      <c r="G42" s="2"/>
    </row>
    <row r="43" spans="1:7">
      <c r="A43" s="38"/>
      <c r="B43" s="43" t="s">
        <v>155</v>
      </c>
      <c r="C43" s="39" t="s">
        <v>166</v>
      </c>
      <c r="D43" s="37">
        <v>380</v>
      </c>
      <c r="E43" s="37">
        <v>380</v>
      </c>
      <c r="F43" s="58">
        <f t="shared" si="0"/>
        <v>100</v>
      </c>
      <c r="G43" s="2"/>
    </row>
    <row r="44" spans="1:7" ht="24">
      <c r="A44" s="38"/>
      <c r="B44" s="43" t="s">
        <v>131</v>
      </c>
      <c r="C44" s="39" t="s">
        <v>167</v>
      </c>
      <c r="D44" s="37">
        <v>380</v>
      </c>
      <c r="E44" s="37">
        <v>380</v>
      </c>
      <c r="F44" s="58">
        <f t="shared" si="0"/>
        <v>100</v>
      </c>
      <c r="G44" s="2"/>
    </row>
    <row r="45" spans="1:7" ht="24">
      <c r="A45" s="38"/>
      <c r="B45" s="43" t="s">
        <v>133</v>
      </c>
      <c r="C45" s="39" t="s">
        <v>168</v>
      </c>
      <c r="D45" s="37">
        <v>380</v>
      </c>
      <c r="E45" s="37">
        <v>380</v>
      </c>
      <c r="F45" s="58">
        <f t="shared" si="0"/>
        <v>100</v>
      </c>
      <c r="G45" s="2"/>
    </row>
    <row r="46" spans="1:7">
      <c r="A46" s="38"/>
      <c r="B46" s="43" t="s">
        <v>135</v>
      </c>
      <c r="C46" s="39" t="s">
        <v>169</v>
      </c>
      <c r="D46" s="37">
        <v>380</v>
      </c>
      <c r="E46" s="37">
        <v>380</v>
      </c>
      <c r="F46" s="55">
        <f t="shared" si="0"/>
        <v>100</v>
      </c>
      <c r="G46" s="2"/>
    </row>
    <row r="47" spans="1:7" ht="13.5" customHeight="1">
      <c r="A47" s="38"/>
      <c r="B47" s="43" t="s">
        <v>170</v>
      </c>
      <c r="C47" s="39" t="s">
        <v>171</v>
      </c>
      <c r="D47" s="37">
        <v>37237</v>
      </c>
      <c r="E47" s="37">
        <v>37237</v>
      </c>
      <c r="F47" s="55">
        <f t="shared" si="0"/>
        <v>100</v>
      </c>
      <c r="G47" s="2"/>
    </row>
    <row r="48" spans="1:7" ht="24">
      <c r="A48" s="38"/>
      <c r="B48" s="59" t="s">
        <v>131</v>
      </c>
      <c r="C48" s="39" t="s">
        <v>172</v>
      </c>
      <c r="D48" s="37">
        <v>37237</v>
      </c>
      <c r="E48" s="37">
        <v>37237</v>
      </c>
      <c r="F48" s="56">
        <f t="shared" si="0"/>
        <v>100</v>
      </c>
      <c r="G48" s="2"/>
    </row>
    <row r="49" spans="1:7" ht="24">
      <c r="A49" s="38"/>
      <c r="B49" s="43" t="s">
        <v>133</v>
      </c>
      <c r="C49" s="39" t="s">
        <v>173</v>
      </c>
      <c r="D49" s="37">
        <v>37237</v>
      </c>
      <c r="E49" s="37">
        <v>37237</v>
      </c>
      <c r="F49" s="55">
        <f t="shared" si="0"/>
        <v>100</v>
      </c>
      <c r="G49" s="2"/>
    </row>
    <row r="50" spans="1:7">
      <c r="A50" s="38"/>
      <c r="B50" s="43" t="s">
        <v>135</v>
      </c>
      <c r="C50" s="39" t="s">
        <v>174</v>
      </c>
      <c r="D50" s="37">
        <v>37237</v>
      </c>
      <c r="E50" s="37">
        <v>37237</v>
      </c>
      <c r="F50" s="55">
        <f t="shared" si="0"/>
        <v>100</v>
      </c>
      <c r="G50" s="2"/>
    </row>
    <row r="51" spans="1:7" ht="97.5" customHeight="1">
      <c r="A51" s="38"/>
      <c r="B51" s="59" t="s">
        <v>271</v>
      </c>
      <c r="C51" s="39" t="s">
        <v>175</v>
      </c>
      <c r="D51" s="37">
        <v>145800</v>
      </c>
      <c r="E51" s="37" t="s">
        <v>9</v>
      </c>
      <c r="F51" s="55">
        <v>0</v>
      </c>
      <c r="G51" s="2"/>
    </row>
    <row r="52" spans="1:7" ht="24">
      <c r="A52" s="38"/>
      <c r="B52" s="43" t="s">
        <v>131</v>
      </c>
      <c r="C52" s="39" t="s">
        <v>176</v>
      </c>
      <c r="D52" s="37">
        <v>145800</v>
      </c>
      <c r="E52" s="37" t="s">
        <v>9</v>
      </c>
      <c r="F52" s="58">
        <v>0</v>
      </c>
      <c r="G52" s="2"/>
    </row>
    <row r="53" spans="1:7" ht="24">
      <c r="A53" s="38"/>
      <c r="B53" s="43" t="s">
        <v>133</v>
      </c>
      <c r="C53" s="39" t="s">
        <v>177</v>
      </c>
      <c r="D53" s="37">
        <v>145800</v>
      </c>
      <c r="E53" s="37" t="s">
        <v>9</v>
      </c>
      <c r="F53" s="58">
        <v>0</v>
      </c>
      <c r="G53" s="2"/>
    </row>
    <row r="54" spans="1:7">
      <c r="A54" s="38"/>
      <c r="B54" s="43" t="s">
        <v>135</v>
      </c>
      <c r="C54" s="39" t="s">
        <v>178</v>
      </c>
      <c r="D54" s="37">
        <v>145800</v>
      </c>
      <c r="E54" s="37" t="s">
        <v>9</v>
      </c>
      <c r="F54" s="55">
        <v>0</v>
      </c>
      <c r="G54" s="2"/>
    </row>
    <row r="55" spans="1:7" ht="24">
      <c r="A55" s="38"/>
      <c r="B55" s="76" t="s">
        <v>272</v>
      </c>
      <c r="C55" s="39" t="s">
        <v>179</v>
      </c>
      <c r="D55" s="37">
        <v>306000</v>
      </c>
      <c r="E55" s="37" t="s">
        <v>9</v>
      </c>
      <c r="F55" s="56">
        <v>0</v>
      </c>
      <c r="G55" s="2"/>
    </row>
    <row r="56" spans="1:7" ht="24">
      <c r="A56" s="38"/>
      <c r="B56" s="43" t="s">
        <v>131</v>
      </c>
      <c r="C56" s="39" t="s">
        <v>180</v>
      </c>
      <c r="D56" s="37">
        <v>306000</v>
      </c>
      <c r="E56" s="37" t="s">
        <v>9</v>
      </c>
      <c r="F56" s="55">
        <v>0</v>
      </c>
      <c r="G56" s="2"/>
    </row>
    <row r="57" spans="1:7" ht="24">
      <c r="A57" s="38"/>
      <c r="B57" s="43" t="s">
        <v>133</v>
      </c>
      <c r="C57" s="39" t="s">
        <v>181</v>
      </c>
      <c r="D57" s="37">
        <v>306000</v>
      </c>
      <c r="E57" s="37" t="s">
        <v>9</v>
      </c>
      <c r="F57" s="55">
        <v>0</v>
      </c>
      <c r="G57" s="2"/>
    </row>
    <row r="58" spans="1:7" ht="15" customHeight="1">
      <c r="A58" s="38"/>
      <c r="B58" s="43" t="s">
        <v>135</v>
      </c>
      <c r="C58" s="39" t="s">
        <v>182</v>
      </c>
      <c r="D58" s="37">
        <v>306000</v>
      </c>
      <c r="E58" s="37" t="s">
        <v>9</v>
      </c>
      <c r="F58" s="55">
        <v>0</v>
      </c>
      <c r="G58" s="2"/>
    </row>
    <row r="59" spans="1:7" ht="36">
      <c r="A59" s="38"/>
      <c r="B59" s="73" t="s">
        <v>273</v>
      </c>
      <c r="C59" s="39" t="s">
        <v>183</v>
      </c>
      <c r="D59" s="37">
        <v>1300</v>
      </c>
      <c r="E59" s="37" t="s">
        <v>9</v>
      </c>
      <c r="F59" s="55">
        <v>0</v>
      </c>
      <c r="G59" s="2"/>
    </row>
    <row r="60" spans="1:7" ht="24">
      <c r="A60" s="38"/>
      <c r="B60" s="41" t="s">
        <v>131</v>
      </c>
      <c r="C60" s="39" t="s">
        <v>184</v>
      </c>
      <c r="D60" s="37">
        <v>1300</v>
      </c>
      <c r="E60" s="37" t="s">
        <v>9</v>
      </c>
      <c r="F60" s="56">
        <v>0</v>
      </c>
      <c r="G60" s="2"/>
    </row>
    <row r="61" spans="1:7" ht="24">
      <c r="B61" s="42" t="s">
        <v>133</v>
      </c>
      <c r="C61" s="39" t="s">
        <v>185</v>
      </c>
      <c r="D61" s="37">
        <v>1300</v>
      </c>
      <c r="E61" s="37" t="s">
        <v>9</v>
      </c>
      <c r="F61" s="55">
        <v>0</v>
      </c>
      <c r="G61" s="2"/>
    </row>
    <row r="62" spans="1:7" ht="36">
      <c r="B62" s="43" t="s">
        <v>186</v>
      </c>
      <c r="C62" s="39" t="s">
        <v>187</v>
      </c>
      <c r="D62" s="37">
        <v>1300</v>
      </c>
      <c r="E62" s="37" t="s">
        <v>9</v>
      </c>
      <c r="F62" s="55">
        <v>0</v>
      </c>
      <c r="G62" s="2"/>
    </row>
    <row r="63" spans="1:7">
      <c r="B63" s="43" t="s">
        <v>188</v>
      </c>
      <c r="C63" s="39" t="s">
        <v>189</v>
      </c>
      <c r="D63" s="37">
        <v>158000</v>
      </c>
      <c r="E63" s="37">
        <v>26256.3</v>
      </c>
      <c r="F63" s="55">
        <f t="shared" si="0"/>
        <v>16.617911392405063</v>
      </c>
      <c r="G63" s="2"/>
    </row>
    <row r="64" spans="1:7" ht="24">
      <c r="B64" s="43" t="s">
        <v>131</v>
      </c>
      <c r="C64" s="39" t="s">
        <v>190</v>
      </c>
      <c r="D64" s="37">
        <v>158000</v>
      </c>
      <c r="E64" s="37">
        <v>26256.3</v>
      </c>
      <c r="F64" s="55">
        <f t="shared" si="0"/>
        <v>16.617911392405063</v>
      </c>
      <c r="G64" s="2"/>
    </row>
    <row r="65" spans="2:7" ht="24">
      <c r="B65" s="43" t="s">
        <v>133</v>
      </c>
      <c r="C65" s="39" t="s">
        <v>191</v>
      </c>
      <c r="D65" s="37">
        <v>158000</v>
      </c>
      <c r="E65" s="37">
        <v>26256.3</v>
      </c>
      <c r="F65" s="57">
        <f t="shared" si="0"/>
        <v>16.617911392405063</v>
      </c>
      <c r="G65" s="2"/>
    </row>
    <row r="66" spans="2:7">
      <c r="B66" s="43" t="s">
        <v>135</v>
      </c>
      <c r="C66" s="39" t="s">
        <v>192</v>
      </c>
      <c r="D66" s="37">
        <v>158000</v>
      </c>
      <c r="E66" s="37">
        <v>26256.3</v>
      </c>
      <c r="F66" s="57">
        <f t="shared" si="0"/>
        <v>16.617911392405063</v>
      </c>
      <c r="G66" s="2"/>
    </row>
    <row r="67" spans="2:7" ht="73.5" customHeight="1">
      <c r="B67" s="43" t="s">
        <v>274</v>
      </c>
      <c r="C67" s="39" t="s">
        <v>193</v>
      </c>
      <c r="D67" s="37">
        <v>1000</v>
      </c>
      <c r="E67" s="37" t="s">
        <v>9</v>
      </c>
      <c r="F67" s="56">
        <v>0</v>
      </c>
      <c r="G67" s="2"/>
    </row>
    <row r="68" spans="2:7" ht="24">
      <c r="B68" s="43" t="s">
        <v>131</v>
      </c>
      <c r="C68" s="39" t="s">
        <v>194</v>
      </c>
      <c r="D68" s="37">
        <v>1000</v>
      </c>
      <c r="E68" s="37" t="s">
        <v>9</v>
      </c>
      <c r="F68" s="55">
        <v>0</v>
      </c>
      <c r="G68" s="2"/>
    </row>
    <row r="69" spans="2:7" ht="24">
      <c r="B69" s="43" t="s">
        <v>133</v>
      </c>
      <c r="C69" s="39" t="s">
        <v>195</v>
      </c>
      <c r="D69" s="37">
        <v>1000</v>
      </c>
      <c r="E69" s="37" t="s">
        <v>9</v>
      </c>
      <c r="F69" s="55">
        <v>0</v>
      </c>
      <c r="G69" s="2"/>
    </row>
    <row r="70" spans="2:7">
      <c r="B70" s="43" t="s">
        <v>135</v>
      </c>
      <c r="C70" s="39" t="s">
        <v>196</v>
      </c>
      <c r="D70" s="37">
        <v>1000</v>
      </c>
      <c r="E70" s="37" t="s">
        <v>9</v>
      </c>
      <c r="F70" s="56">
        <v>0</v>
      </c>
      <c r="G70" s="2"/>
    </row>
    <row r="71" spans="2:7" ht="37.5" customHeight="1">
      <c r="B71" s="43" t="s">
        <v>275</v>
      </c>
      <c r="C71" s="39" t="s">
        <v>197</v>
      </c>
      <c r="D71" s="37">
        <v>2000</v>
      </c>
      <c r="E71" s="37" t="s">
        <v>9</v>
      </c>
      <c r="F71" s="55">
        <v>0</v>
      </c>
      <c r="G71" s="2"/>
    </row>
    <row r="72" spans="2:7" ht="24">
      <c r="B72" s="43" t="s">
        <v>131</v>
      </c>
      <c r="C72" s="39" t="s">
        <v>198</v>
      </c>
      <c r="D72" s="37">
        <v>2000</v>
      </c>
      <c r="E72" s="37" t="s">
        <v>9</v>
      </c>
      <c r="F72" s="55">
        <v>0</v>
      </c>
      <c r="G72" s="2"/>
    </row>
    <row r="73" spans="2:7" ht="24">
      <c r="B73" s="43" t="s">
        <v>133</v>
      </c>
      <c r="C73" s="39" t="s">
        <v>199</v>
      </c>
      <c r="D73" s="37">
        <v>2000</v>
      </c>
      <c r="E73" s="37" t="s">
        <v>9</v>
      </c>
      <c r="F73" s="56">
        <v>0</v>
      </c>
      <c r="G73" s="2"/>
    </row>
    <row r="74" spans="2:7">
      <c r="B74" s="43" t="s">
        <v>135</v>
      </c>
      <c r="C74" s="39" t="s">
        <v>200</v>
      </c>
      <c r="D74" s="37">
        <v>2000</v>
      </c>
      <c r="E74" s="37" t="s">
        <v>9</v>
      </c>
      <c r="F74" s="55">
        <v>0</v>
      </c>
      <c r="G74" s="2"/>
    </row>
    <row r="75" spans="2:7">
      <c r="B75" s="43" t="s">
        <v>201</v>
      </c>
      <c r="C75" s="39" t="s">
        <v>202</v>
      </c>
      <c r="D75" s="37">
        <v>340000</v>
      </c>
      <c r="E75" s="37">
        <v>143841.76</v>
      </c>
      <c r="F75" s="56">
        <f t="shared" ref="F75:F91" si="1">E75/D75*100</f>
        <v>42.306400000000004</v>
      </c>
      <c r="G75" s="2"/>
    </row>
    <row r="76" spans="2:7" ht="24">
      <c r="B76" s="43" t="s">
        <v>131</v>
      </c>
      <c r="C76" s="39" t="s">
        <v>203</v>
      </c>
      <c r="D76" s="37">
        <v>340000</v>
      </c>
      <c r="E76" s="37">
        <v>143841.76</v>
      </c>
      <c r="F76" s="55">
        <f t="shared" si="1"/>
        <v>42.306400000000004</v>
      </c>
      <c r="G76" s="2"/>
    </row>
    <row r="77" spans="2:7" ht="24">
      <c r="B77" s="43" t="s">
        <v>133</v>
      </c>
      <c r="C77" s="39" t="s">
        <v>204</v>
      </c>
      <c r="D77" s="37">
        <v>340000</v>
      </c>
      <c r="E77" s="37">
        <v>143841.76</v>
      </c>
      <c r="F77" s="55">
        <f t="shared" si="1"/>
        <v>42.306400000000004</v>
      </c>
      <c r="G77" s="2"/>
    </row>
    <row r="78" spans="2:7">
      <c r="B78" s="43" t="s">
        <v>135</v>
      </c>
      <c r="C78" s="39" t="s">
        <v>205</v>
      </c>
      <c r="D78" s="37">
        <v>23570.560000000001</v>
      </c>
      <c r="E78" s="37">
        <v>13570.56</v>
      </c>
      <c r="F78" s="55">
        <f t="shared" si="1"/>
        <v>57.574194249097175</v>
      </c>
      <c r="G78" s="2"/>
    </row>
    <row r="79" spans="2:7">
      <c r="B79" s="43" t="s">
        <v>137</v>
      </c>
      <c r="C79" s="39" t="s">
        <v>206</v>
      </c>
      <c r="D79" s="37">
        <v>316429.44</v>
      </c>
      <c r="E79" s="37">
        <v>130271.2</v>
      </c>
      <c r="F79" s="56">
        <f t="shared" si="1"/>
        <v>41.169114985002658</v>
      </c>
      <c r="G79" s="2"/>
    </row>
    <row r="80" spans="2:7" ht="48">
      <c r="B80" s="43" t="s">
        <v>207</v>
      </c>
      <c r="C80" s="39" t="s">
        <v>208</v>
      </c>
      <c r="D80" s="37">
        <v>1000</v>
      </c>
      <c r="E80" s="37" t="s">
        <v>9</v>
      </c>
      <c r="F80" s="55">
        <v>0</v>
      </c>
      <c r="G80" s="2"/>
    </row>
    <row r="81" spans="2:7" ht="24">
      <c r="B81" s="43" t="s">
        <v>131</v>
      </c>
      <c r="C81" s="39" t="s">
        <v>209</v>
      </c>
      <c r="D81" s="37">
        <v>1000</v>
      </c>
      <c r="E81" s="37" t="s">
        <v>9</v>
      </c>
      <c r="F81" s="55">
        <v>0</v>
      </c>
      <c r="G81" s="2"/>
    </row>
    <row r="82" spans="2:7" ht="24">
      <c r="B82" s="43" t="s">
        <v>133</v>
      </c>
      <c r="C82" s="39" t="s">
        <v>210</v>
      </c>
      <c r="D82" s="37">
        <v>1000</v>
      </c>
      <c r="E82" s="37" t="s">
        <v>9</v>
      </c>
      <c r="F82" s="56">
        <v>0</v>
      </c>
      <c r="G82" s="2"/>
    </row>
    <row r="83" spans="2:7">
      <c r="B83" s="43" t="s">
        <v>135</v>
      </c>
      <c r="C83" s="39" t="s">
        <v>211</v>
      </c>
      <c r="D83" s="37">
        <v>1000</v>
      </c>
      <c r="E83" s="37" t="s">
        <v>9</v>
      </c>
      <c r="F83" s="55">
        <v>0</v>
      </c>
      <c r="G83" s="2"/>
    </row>
    <row r="84" spans="2:7" ht="26.25" customHeight="1">
      <c r="B84" s="43" t="s">
        <v>212</v>
      </c>
      <c r="C84" s="39" t="s">
        <v>213</v>
      </c>
      <c r="D84" s="37">
        <v>1000</v>
      </c>
      <c r="E84" s="37" t="s">
        <v>9</v>
      </c>
      <c r="F84" s="55">
        <v>0</v>
      </c>
      <c r="G84" s="2"/>
    </row>
    <row r="85" spans="2:7" ht="24">
      <c r="B85" s="43" t="s">
        <v>131</v>
      </c>
      <c r="C85" s="39" t="s">
        <v>214</v>
      </c>
      <c r="D85" s="37">
        <v>1000</v>
      </c>
      <c r="E85" s="37" t="s">
        <v>9</v>
      </c>
      <c r="F85" s="55">
        <v>0</v>
      </c>
      <c r="G85" s="2"/>
    </row>
    <row r="86" spans="2:7" ht="24">
      <c r="B86" s="43" t="s">
        <v>133</v>
      </c>
      <c r="C86" s="39" t="s">
        <v>215</v>
      </c>
      <c r="D86" s="37">
        <v>1000</v>
      </c>
      <c r="E86" s="37" t="s">
        <v>9</v>
      </c>
      <c r="F86" s="56">
        <v>0</v>
      </c>
      <c r="G86" s="2"/>
    </row>
    <row r="87" spans="2:7">
      <c r="B87" s="43" t="s">
        <v>135</v>
      </c>
      <c r="C87" s="39" t="s">
        <v>216</v>
      </c>
      <c r="D87" s="37">
        <v>1000</v>
      </c>
      <c r="E87" s="37" t="s">
        <v>9</v>
      </c>
      <c r="F87" s="55">
        <v>0</v>
      </c>
      <c r="G87" s="2"/>
    </row>
    <row r="88" spans="2:7">
      <c r="B88" s="43" t="s">
        <v>217</v>
      </c>
      <c r="C88" s="39" t="s">
        <v>218</v>
      </c>
      <c r="D88" s="37">
        <v>124700</v>
      </c>
      <c r="E88" s="37">
        <v>31161.69</v>
      </c>
      <c r="F88" s="55">
        <f t="shared" si="1"/>
        <v>24.98932638331997</v>
      </c>
      <c r="G88" s="2"/>
    </row>
    <row r="89" spans="2:7">
      <c r="B89" s="43" t="s">
        <v>219</v>
      </c>
      <c r="C89" s="39" t="s">
        <v>220</v>
      </c>
      <c r="D89" s="37">
        <v>124700</v>
      </c>
      <c r="E89" s="37">
        <v>31161.69</v>
      </c>
      <c r="F89" s="55">
        <f t="shared" si="1"/>
        <v>24.98932638331997</v>
      </c>
      <c r="G89" s="2"/>
    </row>
    <row r="90" spans="2:7">
      <c r="B90" s="43" t="s">
        <v>221</v>
      </c>
      <c r="C90" s="39" t="s">
        <v>222</v>
      </c>
      <c r="D90" s="37">
        <v>124700</v>
      </c>
      <c r="E90" s="37">
        <v>31161.69</v>
      </c>
      <c r="F90" s="56">
        <f t="shared" si="1"/>
        <v>24.98932638331997</v>
      </c>
      <c r="G90" s="2"/>
    </row>
    <row r="91" spans="2:7">
      <c r="B91" s="43" t="s">
        <v>223</v>
      </c>
      <c r="C91" s="39" t="s">
        <v>224</v>
      </c>
      <c r="D91" s="37">
        <v>124700</v>
      </c>
      <c r="E91" s="37">
        <v>31161.69</v>
      </c>
      <c r="F91" s="55">
        <f t="shared" si="1"/>
        <v>24.98932638331997</v>
      </c>
      <c r="G91" s="2"/>
    </row>
    <row r="92" spans="2:7">
      <c r="B92" s="43" t="s">
        <v>225</v>
      </c>
      <c r="C92" s="39" t="s">
        <v>226</v>
      </c>
      <c r="D92" s="37">
        <v>1700</v>
      </c>
      <c r="E92" s="37" t="s">
        <v>9</v>
      </c>
      <c r="F92" s="55">
        <v>0</v>
      </c>
      <c r="G92" s="2"/>
    </row>
    <row r="93" spans="2:7">
      <c r="B93" s="43" t="s">
        <v>227</v>
      </c>
      <c r="C93" s="39" t="s">
        <v>228</v>
      </c>
      <c r="D93" s="37">
        <v>1700</v>
      </c>
      <c r="E93" s="37" t="s">
        <v>9</v>
      </c>
      <c r="F93" s="55">
        <v>0</v>
      </c>
      <c r="G93" s="2"/>
    </row>
    <row r="94" spans="2:7">
      <c r="B94" s="43" t="s">
        <v>229</v>
      </c>
      <c r="C94" s="46" t="s">
        <v>230</v>
      </c>
      <c r="D94" s="49">
        <v>1700</v>
      </c>
      <c r="E94" s="49" t="s">
        <v>9</v>
      </c>
      <c r="F94" s="55">
        <v>0</v>
      </c>
      <c r="G94" s="2"/>
    </row>
    <row r="95" spans="2:7" ht="12.95" customHeight="1">
      <c r="B95" s="44"/>
      <c r="C95" s="54"/>
      <c r="D95" s="53"/>
      <c r="E95" s="47"/>
      <c r="F95" s="55"/>
      <c r="G95" s="2"/>
    </row>
    <row r="96" spans="2:7" ht="12.75" customHeight="1" thickBot="1">
      <c r="B96" s="45" t="s">
        <v>231</v>
      </c>
      <c r="C96" s="48" t="s">
        <v>112</v>
      </c>
      <c r="D96" s="50" t="s">
        <v>112</v>
      </c>
      <c r="E96" s="51">
        <v>-119864.7</v>
      </c>
      <c r="F96" s="52">
        <v>0</v>
      </c>
      <c r="G96" s="2"/>
    </row>
    <row r="97" spans="2:7" ht="15" customHeight="1">
      <c r="B97" s="40"/>
      <c r="C97" s="3"/>
      <c r="D97" s="3"/>
      <c r="E97" s="3"/>
      <c r="F97" s="3"/>
      <c r="G97" s="2"/>
    </row>
  </sheetData>
  <mergeCells count="7">
    <mergeCell ref="B2:F2"/>
    <mergeCell ref="B4:B6"/>
    <mergeCell ref="C4:C6"/>
    <mergeCell ref="D4:D6"/>
    <mergeCell ref="E4:E6"/>
    <mergeCell ref="F4:F6"/>
    <mergeCell ref="B3:F3"/>
  </mergeCells>
  <pageMargins left="0.70866141732283472" right="0" top="0.39370078740157483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abSelected="1" topLeftCell="A13" zoomScaleNormal="100" zoomScaleSheetLayoutView="100" workbookViewId="0">
      <selection activeCell="J15" sqref="J15"/>
    </sheetView>
  </sheetViews>
  <sheetFormatPr defaultRowHeight="15"/>
  <cols>
    <col min="1" max="1" width="0.85546875" style="1" customWidth="1"/>
    <col min="2" max="2" width="20.7109375" style="1" customWidth="1"/>
    <col min="3" max="3" width="33" style="1" customWidth="1"/>
    <col min="4" max="4" width="20.7109375" style="1" customWidth="1"/>
    <col min="5" max="5" width="13.28515625" style="1" customWidth="1"/>
    <col min="6" max="6" width="11.140625" style="1" customWidth="1"/>
    <col min="7" max="7" width="10.7109375" style="1" customWidth="1"/>
    <col min="8" max="8" width="9.140625" style="1" customWidth="1"/>
    <col min="9" max="16384" width="9.140625" style="1"/>
  </cols>
  <sheetData>
    <row r="1" spans="2:8" ht="15" customHeight="1">
      <c r="B1" s="2"/>
      <c r="C1" s="2"/>
      <c r="D1" s="2"/>
      <c r="E1" s="2"/>
      <c r="F1" s="2"/>
      <c r="G1" s="2"/>
      <c r="H1" s="2"/>
    </row>
    <row r="2" spans="2:8" ht="21.75" customHeight="1">
      <c r="B2" s="105" t="s">
        <v>232</v>
      </c>
      <c r="C2" s="106"/>
      <c r="D2" s="106"/>
      <c r="E2" s="106"/>
      <c r="F2" s="106"/>
      <c r="G2" s="106"/>
      <c r="H2" s="2"/>
    </row>
    <row r="3" spans="2:8" ht="21" customHeight="1" thickBot="1">
      <c r="B3" s="129" t="s">
        <v>264</v>
      </c>
      <c r="C3" s="129"/>
      <c r="D3" s="129"/>
      <c r="E3" s="129"/>
      <c r="F3" s="129"/>
      <c r="G3" s="130"/>
      <c r="H3" s="2"/>
    </row>
    <row r="4" spans="2:8" ht="12" customHeight="1">
      <c r="B4" s="133" t="s">
        <v>233</v>
      </c>
      <c r="C4" s="134"/>
      <c r="D4" s="139" t="s">
        <v>234</v>
      </c>
      <c r="E4" s="139" t="s">
        <v>3</v>
      </c>
      <c r="F4" s="147" t="s">
        <v>4</v>
      </c>
      <c r="G4" s="149" t="s">
        <v>261</v>
      </c>
      <c r="H4" s="2"/>
    </row>
    <row r="5" spans="2:8" ht="11.85" customHeight="1">
      <c r="B5" s="135"/>
      <c r="C5" s="136"/>
      <c r="D5" s="140"/>
      <c r="E5" s="140"/>
      <c r="F5" s="148"/>
      <c r="G5" s="150"/>
      <c r="H5" s="2"/>
    </row>
    <row r="6" spans="2:8" ht="39" customHeight="1">
      <c r="B6" s="135"/>
      <c r="C6" s="136"/>
      <c r="D6" s="140"/>
      <c r="E6" s="140"/>
      <c r="F6" s="148"/>
      <c r="G6" s="150"/>
      <c r="H6" s="2"/>
    </row>
    <row r="7" spans="2:8" ht="12.75" customHeight="1">
      <c r="B7" s="141">
        <v>1</v>
      </c>
      <c r="C7" s="142"/>
      <c r="D7" s="75">
        <v>2</v>
      </c>
      <c r="E7" s="75">
        <v>3</v>
      </c>
      <c r="F7" s="75">
        <v>4</v>
      </c>
      <c r="G7" s="74" t="s">
        <v>6</v>
      </c>
      <c r="H7" s="2"/>
    </row>
    <row r="8" spans="2:8" ht="15.75" customHeight="1">
      <c r="B8" s="143" t="s">
        <v>235</v>
      </c>
      <c r="C8" s="144"/>
      <c r="D8" s="85" t="s">
        <v>112</v>
      </c>
      <c r="E8" s="77">
        <v>-37140.06</v>
      </c>
      <c r="F8" s="77">
        <v>119864.7</v>
      </c>
      <c r="G8" s="82">
        <f>F8/E8*100</f>
        <v>-322.73695842171503</v>
      </c>
      <c r="H8" s="2"/>
    </row>
    <row r="9" spans="2:8" ht="12.95" customHeight="1">
      <c r="B9" s="137" t="s">
        <v>10</v>
      </c>
      <c r="C9" s="138"/>
      <c r="D9" s="65"/>
      <c r="E9" s="84"/>
      <c r="F9" s="36"/>
      <c r="G9" s="82"/>
      <c r="H9" s="2"/>
    </row>
    <row r="10" spans="2:8" ht="15" customHeight="1">
      <c r="B10" s="145" t="s">
        <v>236</v>
      </c>
      <c r="C10" s="146"/>
      <c r="D10" s="86" t="s">
        <v>112</v>
      </c>
      <c r="E10" s="77">
        <v>-37140.06</v>
      </c>
      <c r="F10" s="83" t="s">
        <v>9</v>
      </c>
      <c r="G10" s="82">
        <v>0</v>
      </c>
      <c r="H10" s="2"/>
    </row>
    <row r="11" spans="2:8" ht="15" customHeight="1">
      <c r="B11" s="137" t="s">
        <v>237</v>
      </c>
      <c r="C11" s="138"/>
      <c r="D11" s="87"/>
      <c r="E11" s="78"/>
      <c r="F11" s="78"/>
      <c r="G11" s="82"/>
      <c r="H11" s="2"/>
    </row>
    <row r="12" spans="2:8" ht="25.5" customHeight="1">
      <c r="B12" s="137" t="s">
        <v>238</v>
      </c>
      <c r="C12" s="138"/>
      <c r="D12" s="87" t="s">
        <v>239</v>
      </c>
      <c r="E12" s="77">
        <v>-37140.06</v>
      </c>
      <c r="F12" s="77" t="s">
        <v>9</v>
      </c>
      <c r="G12" s="82">
        <v>0</v>
      </c>
      <c r="H12" s="2"/>
    </row>
    <row r="13" spans="2:8" ht="26.25" customHeight="1">
      <c r="B13" s="137" t="s">
        <v>240</v>
      </c>
      <c r="C13" s="138"/>
      <c r="D13" s="87" t="s">
        <v>241</v>
      </c>
      <c r="E13" s="77">
        <v>-37140.06</v>
      </c>
      <c r="F13" s="77" t="s">
        <v>9</v>
      </c>
      <c r="G13" s="82">
        <v>0</v>
      </c>
      <c r="H13" s="2"/>
    </row>
    <row r="14" spans="2:8" ht="36.75" customHeight="1">
      <c r="B14" s="137" t="s">
        <v>242</v>
      </c>
      <c r="C14" s="138"/>
      <c r="D14" s="87" t="s">
        <v>243</v>
      </c>
      <c r="E14" s="77">
        <v>-37140.06</v>
      </c>
      <c r="F14" s="77" t="s">
        <v>9</v>
      </c>
      <c r="G14" s="82">
        <v>0</v>
      </c>
      <c r="H14" s="2"/>
    </row>
    <row r="15" spans="2:8" ht="36" customHeight="1">
      <c r="B15" s="123" t="s">
        <v>244</v>
      </c>
      <c r="C15" s="124"/>
      <c r="D15" s="87" t="s">
        <v>245</v>
      </c>
      <c r="E15" s="77">
        <v>-37140.06</v>
      </c>
      <c r="F15" s="77" t="s">
        <v>9</v>
      </c>
      <c r="G15" s="82">
        <v>0</v>
      </c>
      <c r="H15" s="2"/>
    </row>
    <row r="16" spans="2:8" ht="12.95" customHeight="1">
      <c r="B16" s="125" t="s">
        <v>246</v>
      </c>
      <c r="C16" s="126"/>
      <c r="D16" s="65"/>
      <c r="E16" s="79"/>
      <c r="F16" s="80">
        <f>F17+F21</f>
        <v>119864.70000000007</v>
      </c>
      <c r="G16" s="82">
        <v>0</v>
      </c>
      <c r="H16" s="2"/>
    </row>
    <row r="17" spans="2:8" ht="14.1" customHeight="1">
      <c r="B17" s="115" t="s">
        <v>247</v>
      </c>
      <c r="C17" s="116"/>
      <c r="D17" s="65"/>
      <c r="E17" s="79">
        <v>-2999437</v>
      </c>
      <c r="F17" s="80">
        <f>F18</f>
        <v>-596039.47</v>
      </c>
      <c r="G17" s="82">
        <f t="shared" ref="G17:G24" si="0">F17/E17*100</f>
        <v>19.871711591208616</v>
      </c>
      <c r="H17" s="2"/>
    </row>
    <row r="18" spans="2:8" ht="15.2" customHeight="1">
      <c r="B18" s="127" t="s">
        <v>265</v>
      </c>
      <c r="C18" s="128"/>
      <c r="D18" s="65" t="s">
        <v>248</v>
      </c>
      <c r="E18" s="79">
        <v>-2999437</v>
      </c>
      <c r="F18" s="80">
        <f>F19</f>
        <v>-596039.47</v>
      </c>
      <c r="G18" s="82">
        <f t="shared" si="0"/>
        <v>19.871711591208616</v>
      </c>
      <c r="H18" s="2"/>
    </row>
    <row r="19" spans="2:8" ht="12.75" customHeight="1">
      <c r="B19" s="117" t="s">
        <v>266</v>
      </c>
      <c r="C19" s="118"/>
      <c r="D19" s="65" t="s">
        <v>249</v>
      </c>
      <c r="E19" s="79">
        <v>-2999437</v>
      </c>
      <c r="F19" s="80">
        <f>F20</f>
        <v>-596039.47</v>
      </c>
      <c r="G19" s="82">
        <f t="shared" si="0"/>
        <v>19.871711591208616</v>
      </c>
      <c r="H19" s="2"/>
    </row>
    <row r="20" spans="2:8" ht="24.75" customHeight="1">
      <c r="B20" s="113" t="s">
        <v>267</v>
      </c>
      <c r="C20" s="114"/>
      <c r="D20" s="65" t="s">
        <v>250</v>
      </c>
      <c r="E20" s="79">
        <v>-2999437</v>
      </c>
      <c r="F20" s="80">
        <v>-596039.47</v>
      </c>
      <c r="G20" s="82">
        <f t="shared" si="0"/>
        <v>19.871711591208616</v>
      </c>
      <c r="H20" s="2"/>
    </row>
    <row r="21" spans="2:8" ht="14.1" customHeight="1">
      <c r="B21" s="115" t="s">
        <v>251</v>
      </c>
      <c r="C21" s="116"/>
      <c r="D21" s="65"/>
      <c r="E21" s="79">
        <v>2999437</v>
      </c>
      <c r="F21" s="80">
        <f>F22</f>
        <v>715904.17</v>
      </c>
      <c r="G21" s="82">
        <f t="shared" si="0"/>
        <v>23.867951552241308</v>
      </c>
      <c r="H21" s="2"/>
    </row>
    <row r="22" spans="2:8" ht="15.2" customHeight="1">
      <c r="B22" s="117" t="s">
        <v>268</v>
      </c>
      <c r="C22" s="118"/>
      <c r="D22" s="65" t="s">
        <v>252</v>
      </c>
      <c r="E22" s="79">
        <v>2999437</v>
      </c>
      <c r="F22" s="80">
        <f>F23</f>
        <v>715904.17</v>
      </c>
      <c r="G22" s="82">
        <f t="shared" si="0"/>
        <v>23.867951552241308</v>
      </c>
      <c r="H22" s="2"/>
    </row>
    <row r="23" spans="2:8" ht="15.2" customHeight="1">
      <c r="B23" s="119" t="s">
        <v>269</v>
      </c>
      <c r="C23" s="120"/>
      <c r="D23" s="65" t="s">
        <v>253</v>
      </c>
      <c r="E23" s="79">
        <v>2999437</v>
      </c>
      <c r="F23" s="80">
        <f>F24</f>
        <v>715904.17</v>
      </c>
      <c r="G23" s="82">
        <f t="shared" si="0"/>
        <v>23.867951552241308</v>
      </c>
      <c r="H23" s="2"/>
    </row>
    <row r="24" spans="2:8" ht="25.5" customHeight="1" thickBot="1">
      <c r="B24" s="121" t="s">
        <v>270</v>
      </c>
      <c r="C24" s="122"/>
      <c r="D24" s="88" t="s">
        <v>254</v>
      </c>
      <c r="E24" s="81">
        <v>2999437</v>
      </c>
      <c r="F24" s="90">
        <v>715904.17</v>
      </c>
      <c r="G24" s="91">
        <f t="shared" si="0"/>
        <v>23.867951552241308</v>
      </c>
      <c r="H24" s="2"/>
    </row>
    <row r="25" spans="2:8">
      <c r="B25" s="131" t="s">
        <v>255</v>
      </c>
      <c r="C25" s="132"/>
      <c r="D25" s="5"/>
      <c r="E25" s="5"/>
      <c r="F25" s="5"/>
      <c r="G25" s="5"/>
      <c r="H25" s="4"/>
    </row>
    <row r="26" spans="2:8">
      <c r="C26" s="89"/>
      <c r="E26" s="89"/>
      <c r="F26" s="89"/>
      <c r="G26" s="89"/>
    </row>
  </sheetData>
  <mergeCells count="26">
    <mergeCell ref="B3:G3"/>
    <mergeCell ref="B25:C25"/>
    <mergeCell ref="B2:G2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F4:F6"/>
    <mergeCell ref="G4:G6"/>
    <mergeCell ref="B13:C13"/>
    <mergeCell ref="B14:C14"/>
    <mergeCell ref="B15:C15"/>
    <mergeCell ref="B16:C16"/>
    <mergeCell ref="B18:C18"/>
    <mergeCell ref="B17:C17"/>
    <mergeCell ref="B19:C19"/>
    <mergeCell ref="B20:C20"/>
    <mergeCell ref="B21:C21"/>
    <mergeCell ref="B22:C22"/>
    <mergeCell ref="B23:C23"/>
    <mergeCell ref="B24:C24"/>
  </mergeCells>
  <pageMargins left="0.70866141732283472" right="0" top="0.39370078740157483" bottom="0.31496062992125984" header="0.31496062992125984" footer="0.31496062992125984"/>
  <pageSetup paperSize="9"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AC94CAB-9879-43D1-BE9F-EF47A2F1F7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2023-05-15T05:18:02Z</cp:lastPrinted>
  <dcterms:created xsi:type="dcterms:W3CDTF">2023-04-17T06:41:42Z</dcterms:created>
  <dcterms:modified xsi:type="dcterms:W3CDTF">2023-05-15T05:18:14Z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SV_0503127M_20220301.xlsx</vt:lpwstr>
  </property>
  <property fmtid="{D5CDD505-2E9C-101B-9397-08002B2CF9AE}" pid="3" name="Название отчета">
    <vt:lpwstr>SV_0503127M_20220301.xlsx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