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Доходы!$B$1:$F$61</definedName>
    <definedName function="false" hidden="false" localSheetId="2" name="_xlnm.Print_Area" vbProcedure="false">Источники!$A$1:$G$25</definedName>
    <definedName function="false" hidden="false" localSheetId="1" name="_xlnm.Print_Area" vbProcedure="false">Расходы!$B$1:$F$88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<sst xmlns="http://schemas.openxmlformats.org/spreadsheetml/2006/main" count="344" uniqueCount="248">
  <si>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</si>
  <si>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</si>
  <si>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</si>
  <si>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</si>
  <si>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</si>
  <si>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"13"июля 2023 г.№ 36</t>
  </si>
  <si>
    <t xml:space="preserve">Отчет об исполнении бюджета  Татарско -Тавлинского сельского поселения Лямбирского муниципального района Республики Мордовия за 2 квартал 2023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</si>
  <si>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</si>
  <si>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</si>
  <si>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</si>
  <si>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</si>
  <si>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</si>
  <si>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</si>
  <si>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</si>
  <si>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</si>
  <si>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</si>
  <si>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</si>
  <si>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</si>
  <si>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</si>
  <si>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</si>
  <si>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</si>
  <si>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</si>
  <si>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</si>
  <si>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</si>
  <si>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</si>
  <si>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</si>
  <si>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</si>
  <si>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</si>
  <si>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</si>
  <si>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</si>
  <si>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</si>
  <si>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</si>
  <si>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</si>
  <si>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</si>
  <si>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</si>
  <si>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</si>
  <si>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</si>
  <si>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</si>
  <si>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</si>
  <si>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</si>
  <si>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</si>
  <si>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</si>
  <si>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</si>
  <si>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</si>
  <si>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</si>
  <si>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</si>
  <si>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</si>
  <si>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</si>
  <si>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</si>
  <si>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</si>
  <si>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</si>
  <si>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</si>
  <si>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</si>
  <si>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</si>
  <si>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</si>
  <si>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</si>
  <si>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</si>
  <si>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</si>
  <si>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</si>
  <si>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</si>
  <si>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</si>
  <si>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</si>
  <si>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</si>
  <si>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</si>
  <si>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</si>
  <si>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</si>
  <si>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</si>
  <si>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</si>
  <si>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</si>
  <si>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</si>
  <si>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</si>
  <si>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</si>
  <si>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</si>
  <si>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</si>
  <si>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</si>
  <si>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</si>
  <si>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</si>
  <si>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</si>
  <si>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</si>
  <si>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</si>
  <si>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</si>
  <si>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</si>
  <si>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</si>
  <si>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</si>
  <si>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</si>
  <si>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</si>
  <si>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</si>
  <si>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</si>
  <si>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</si>
  <si>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</si>
  <si>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</si>
  <si>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</si>
  <si>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</si>
  <si>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</si>
  <si>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</si>
  <si>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</si>
  <si>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</si>
  <si>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</si>
  <si>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</si>
  <si>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</si>
  <si>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</si>
  <si>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</si>
  <si>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</si>
  <si>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</si>
  <si>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</si>
  <si>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</si>
  <si>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</si>
  <si>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  Исполнено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</si>
  <si>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</si>
  <si>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</si>
  <si>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</si>
  <si>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</si>
  <si>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</si>
  <si>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</si>
  <si>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</si>
  <si>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</si>
  <si>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</si>
  <si>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</si>
  <si>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</si>
  <si>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</si>
  <si>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</si>
  <si>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</si>
  <si>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</si>
  <si>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</si>
  <si>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</si>
  <si>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</si>
  <si>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</si>
  <si>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</si>
  <si>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</si>
  <si>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</si>
  <si>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</si>
  <si>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</si>
  <si>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</si>
  <si>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</si>
  <si>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</si>
  <si>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</si>
  <si>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</si>
  <si>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</si>
  <si>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</si>
  <si>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</si>
  <si>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Уплата иных платежей</t>
  </si>
  <si>
    <t xml:space="preserve">92001046520041120853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</si>
  <si>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</si>
  <si>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</si>
  <si>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</si>
  <si>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</si>
  <si>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</si>
  <si>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</si>
  <si>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</si>
  <si>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</si>
  <si>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</si>
  <si>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</si>
  <si>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</si>
  <si>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</si>
  <si>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</si>
  <si>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</si>
  <si>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</si>
  <si>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Мероприятия, связанные с муниципальным управлением</t>
  </si>
  <si>
    <t xml:space="preserve">92001138910041210000</t>
  </si>
  <si>
    <t xml:space="preserve">92001138910041210200</t>
  </si>
  <si>
    <t xml:space="preserve">92001138910041210240</t>
  </si>
  <si>
    <t xml:space="preserve">92001138910041210244</t>
  </si>
  <si>
    <t xml:space="preserve">Оценка недвижимости, признание прав и регулирование отношений по муниципальной собственности</t>
  </si>
  <si>
    <t xml:space="preserve">92001138910042200000</t>
  </si>
  <si>
    <t xml:space="preserve">92001138910042200200</t>
  </si>
  <si>
    <t xml:space="preserve">92001138910042200240</t>
  </si>
  <si>
    <t xml:space="preserve">92001138910042200244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</si>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</sst>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sz val="9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3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0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7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1" fillId="0" borderId="0" xfId="1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4" fillId="0" borderId="0" xfId="15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40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10" fillId="0" borderId="4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10" fillId="0" borderId="4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10" fillId="0" borderId="41" xfId="1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42" xfId="128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8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39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0" fillId="0" borderId="39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0" fillId="0" borderId="4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10" xfId="116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12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10" fillId="0" borderId="12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10" fillId="0" borderId="3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0" fillId="0" borderId="11" xfId="11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1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10" fillId="0" borderId="1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10" fillId="0" borderId="1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10" fillId="0" borderId="11" xfId="11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1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10" fillId="0" borderId="1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0" fillId="0" borderId="20" xfId="11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9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10" fillId="0" borderId="9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0" fillId="0" borderId="25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0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4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41" xfId="17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4" fillId="0" borderId="42" xfId="177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38" xfId="15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9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4" fillId="0" borderId="39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4" fillId="0" borderId="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10" xfId="1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2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2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3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1" xfId="1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4" fillId="0" borderId="14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14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1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4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0" xfId="16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9" xfId="182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4" fillId="0" borderId="9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25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3" fillId="0" borderId="0" xfId="16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17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9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39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0" xfId="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6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0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4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41" xfId="4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42" xfId="48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38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39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4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0" xfId="3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2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2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4" fillId="0" borderId="3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3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1" xfId="3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4" fillId="0" borderId="1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54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4" fillId="0" borderId="1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5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1" xfId="57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10" fillId="0" borderId="11" xfId="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1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0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9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9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4" fillId="0" borderId="9" xfId="57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0.29"/>
    <col collapsed="false" customWidth="true" hidden="false" outlineLevel="0" max="2" min="2" style="1" width="73.28"/>
    <col collapsed="false" customWidth="true" hidden="false" outlineLevel="0" max="3" min="3" style="1" width="20.99"/>
    <col collapsed="false" customWidth="true" hidden="false" outlineLevel="0" max="4" min="4" style="1" width="11.57"/>
    <col collapsed="false" customWidth="true" hidden="false" outlineLevel="0" max="5" min="5" style="1" width="10.99"/>
    <col collapsed="false" customWidth="true" hidden="false" outlineLevel="0" max="6" min="6" style="1" width="10.58"/>
    <col collapsed="false" customWidth="true" hidden="false" outlineLevel="0" max="7" min="7" style="1" width="2.99"/>
    <col collapsed="false" customWidth="true" hidden="false" outlineLevel="0" max="1025" min="8" style="1" width="9.14"/>
  </cols>
  <sheetData>
    <row r="1" customFormat="false" ht="41.75" hidden="false" customHeight="true" outlineLevel="0" collapsed="false">
      <c r="B1" s="2"/>
      <c r="C1" s="2"/>
      <c r="D1" s="3" t="s">
        <v>0</v>
      </c>
      <c r="E1" s="3"/>
      <c r="F1" s="3"/>
      <c r="G1" s="4"/>
    </row>
    <row r="2" customFormat="false" ht="12.95" hidden="false" customHeight="true" outlineLevel="0" collapsed="false">
      <c r="B2" s="2"/>
      <c r="C2" s="2"/>
      <c r="D2" s="3" t="s">
        <v>1</v>
      </c>
      <c r="E2" s="3"/>
      <c r="F2" s="3"/>
      <c r="G2" s="4"/>
    </row>
    <row r="3" customFormat="false" ht="15" hidden="false" customHeight="true" outlineLevel="0" collapsed="false">
      <c r="B3" s="5"/>
      <c r="C3" s="3" t="s">
        <v>2</v>
      </c>
      <c r="D3" s="3"/>
      <c r="E3" s="3"/>
      <c r="F3" s="3"/>
      <c r="G3" s="4"/>
    </row>
    <row r="4" customFormat="false" ht="14.25" hidden="false" customHeight="true" outlineLevel="0" collapsed="false">
      <c r="B4" s="6"/>
      <c r="C4" s="7"/>
      <c r="D4" s="3" t="s">
        <v>3</v>
      </c>
      <c r="E4" s="3"/>
      <c r="F4" s="3"/>
      <c r="G4" s="4"/>
    </row>
    <row r="5" customFormat="false" ht="14.25" hidden="false" customHeight="true" outlineLevel="0" collapsed="false">
      <c r="B5" s="6"/>
      <c r="C5" s="7"/>
      <c r="D5" s="3" t="s">
        <v>4</v>
      </c>
      <c r="E5" s="3"/>
      <c r="F5" s="3"/>
      <c r="G5" s="4"/>
    </row>
    <row r="6" customFormat="false" ht="12" hidden="false" customHeight="true" outlineLevel="0" collapsed="false">
      <c r="B6" s="6"/>
      <c r="C6" s="3" t="s">
        <v>5</v>
      </c>
      <c r="D6" s="3"/>
      <c r="E6" s="3"/>
      <c r="F6" s="3"/>
      <c r="G6" s="4"/>
    </row>
    <row r="7" customFormat="false" ht="12.75" hidden="false" customHeight="true" outlineLevel="0" collapsed="false">
      <c r="B7" s="6"/>
      <c r="C7" s="3"/>
      <c r="D7" s="3"/>
      <c r="E7" s="3"/>
      <c r="F7" s="3"/>
      <c r="G7" s="4"/>
    </row>
    <row r="8" customFormat="false" ht="42" hidden="false" customHeight="true" outlineLevel="0" collapsed="false">
      <c r="B8" s="8" t="s">
        <v>6</v>
      </c>
      <c r="C8" s="8"/>
      <c r="D8" s="8"/>
      <c r="E8" s="8"/>
      <c r="F8" s="8"/>
      <c r="G8" s="4"/>
    </row>
    <row r="9" customFormat="false" ht="14.1" hidden="false" customHeight="true" outlineLevel="0" collapsed="false">
      <c r="B9" s="9" t="s">
        <v>7</v>
      </c>
      <c r="C9" s="9"/>
      <c r="D9" s="9"/>
      <c r="E9" s="9"/>
      <c r="F9" s="9"/>
      <c r="G9" s="4"/>
    </row>
    <row r="10" customFormat="false" ht="14.1" hidden="false" customHeight="true" outlineLevel="0" collapsed="false">
      <c r="B10" s="10"/>
      <c r="C10" s="3"/>
      <c r="D10" s="3"/>
      <c r="E10" s="3"/>
      <c r="F10" s="11" t="s">
        <v>8</v>
      </c>
      <c r="G10" s="4"/>
    </row>
    <row r="11" customFormat="false" ht="12.75" hidden="false" customHeight="true" outlineLevel="0" collapsed="false">
      <c r="B11" s="12" t="s">
        <v>9</v>
      </c>
      <c r="C11" s="13" t="s">
        <v>10</v>
      </c>
      <c r="D11" s="14" t="s">
        <v>11</v>
      </c>
      <c r="E11" s="15" t="s">
        <v>12</v>
      </c>
      <c r="F11" s="16" t="s">
        <v>13</v>
      </c>
      <c r="G11" s="4"/>
    </row>
    <row r="12" customFormat="false" ht="9.95" hidden="false" customHeight="true" outlineLevel="0" collapsed="false">
      <c r="B12" s="12"/>
      <c r="C12" s="13"/>
      <c r="D12" s="14"/>
      <c r="E12" s="15"/>
      <c r="F12" s="16"/>
      <c r="G12" s="4"/>
    </row>
    <row r="13" customFormat="false" ht="9.95" hidden="false" customHeight="true" outlineLevel="0" collapsed="false">
      <c r="B13" s="12"/>
      <c r="C13" s="13"/>
      <c r="D13" s="14"/>
      <c r="E13" s="15"/>
      <c r="F13" s="16"/>
      <c r="G13" s="4"/>
    </row>
    <row r="14" customFormat="false" ht="9" hidden="false" customHeight="true" outlineLevel="0" collapsed="false">
      <c r="B14" s="12"/>
      <c r="C14" s="13"/>
      <c r="D14" s="14"/>
      <c r="E14" s="15"/>
      <c r="F14" s="16"/>
      <c r="G14" s="4"/>
    </row>
    <row r="15" customFormat="false" ht="6" hidden="true" customHeight="true" outlineLevel="0" collapsed="false">
      <c r="B15" s="12"/>
      <c r="C15" s="13"/>
      <c r="D15" s="14"/>
      <c r="E15" s="15"/>
      <c r="F15" s="16"/>
      <c r="G15" s="4"/>
    </row>
    <row r="16" customFormat="false" ht="15" hidden="false" customHeight="true" outlineLevel="0" collapsed="false">
      <c r="B16" s="17" t="n">
        <v>1</v>
      </c>
      <c r="C16" s="18" t="n">
        <v>2</v>
      </c>
      <c r="D16" s="19" t="s">
        <v>14</v>
      </c>
      <c r="E16" s="19" t="s">
        <v>15</v>
      </c>
      <c r="F16" s="20" t="s">
        <v>16</v>
      </c>
      <c r="G16" s="4"/>
    </row>
    <row r="17" customFormat="false" ht="12.95" hidden="false" customHeight="true" outlineLevel="0" collapsed="false">
      <c r="B17" s="21" t="s">
        <v>17</v>
      </c>
      <c r="C17" s="22" t="s">
        <v>18</v>
      </c>
      <c r="D17" s="23" t="n">
        <v>1727200</v>
      </c>
      <c r="E17" s="23" t="n">
        <v>617728.48</v>
      </c>
      <c r="F17" s="24" t="n">
        <f aca="false">E17/D17*100</f>
        <v>35.7647336729968</v>
      </c>
      <c r="G17" s="4"/>
    </row>
    <row r="18" customFormat="false" ht="12.75" hidden="false" customHeight="true" outlineLevel="0" collapsed="false">
      <c r="B18" s="25" t="s">
        <v>19</v>
      </c>
      <c r="C18" s="26"/>
      <c r="D18" s="27"/>
      <c r="E18" s="28"/>
      <c r="F18" s="24"/>
      <c r="G18" s="4"/>
    </row>
    <row r="19" customFormat="false" ht="15" hidden="false" customHeight="false" outlineLevel="0" collapsed="false">
      <c r="B19" s="29" t="s">
        <v>20</v>
      </c>
      <c r="C19" s="30" t="s">
        <v>21</v>
      </c>
      <c r="D19" s="31" t="n">
        <v>472500</v>
      </c>
      <c r="E19" s="31" t="n">
        <v>10823.21</v>
      </c>
      <c r="F19" s="24" t="n">
        <f aca="false">E19/D19*100</f>
        <v>2.29062645502645</v>
      </c>
      <c r="G19" s="4"/>
    </row>
    <row r="20" customFormat="false" ht="15" hidden="false" customHeight="false" outlineLevel="0" collapsed="false">
      <c r="B20" s="29" t="s">
        <v>22</v>
      </c>
      <c r="C20" s="30" t="s">
        <v>23</v>
      </c>
      <c r="D20" s="31" t="n">
        <v>22800</v>
      </c>
      <c r="E20" s="31" t="n">
        <v>11418.83</v>
      </c>
      <c r="F20" s="24" t="n">
        <f aca="false">E20/D20*100</f>
        <v>50.0825877192982</v>
      </c>
      <c r="G20" s="4"/>
    </row>
    <row r="21" customFormat="false" ht="15" hidden="false" customHeight="false" outlineLevel="0" collapsed="false">
      <c r="B21" s="29" t="s">
        <v>24</v>
      </c>
      <c r="C21" s="30" t="s">
        <v>25</v>
      </c>
      <c r="D21" s="31" t="n">
        <v>22800</v>
      </c>
      <c r="E21" s="31" t="n">
        <v>11418.83</v>
      </c>
      <c r="F21" s="24" t="n">
        <f aca="false">E21/D21*100</f>
        <v>50.0825877192982</v>
      </c>
      <c r="G21" s="4"/>
    </row>
    <row r="22" customFormat="false" ht="63" hidden="false" customHeight="true" outlineLevel="0" collapsed="false">
      <c r="B22" s="29" t="s">
        <v>26</v>
      </c>
      <c r="C22" s="30" t="s">
        <v>27</v>
      </c>
      <c r="D22" s="31" t="n">
        <v>22800</v>
      </c>
      <c r="E22" s="31" t="n">
        <v>11388.81</v>
      </c>
      <c r="F22" s="24" t="n">
        <f aca="false">E22/D22*100</f>
        <v>49.9509210526316</v>
      </c>
      <c r="G22" s="4"/>
    </row>
    <row r="23" customFormat="false" ht="61.5" hidden="false" customHeight="true" outlineLevel="0" collapsed="false">
      <c r="B23" s="29" t="s">
        <v>28</v>
      </c>
      <c r="C23" s="30" t="s">
        <v>29</v>
      </c>
      <c r="D23" s="31" t="n">
        <v>22800</v>
      </c>
      <c r="E23" s="31" t="n">
        <v>11372.44</v>
      </c>
      <c r="F23" s="24" t="n">
        <f aca="false">E23/D23*100</f>
        <v>49.8791228070176</v>
      </c>
      <c r="G23" s="4"/>
    </row>
    <row r="24" customFormat="false" ht="60" hidden="false" customHeight="false" outlineLevel="0" collapsed="false">
      <c r="B24" s="29" t="s">
        <v>30</v>
      </c>
      <c r="C24" s="30" t="s">
        <v>31</v>
      </c>
      <c r="D24" s="31" t="s">
        <v>32</v>
      </c>
      <c r="E24" s="31" t="n">
        <v>16.37</v>
      </c>
      <c r="F24" s="24" t="n">
        <v>0</v>
      </c>
      <c r="G24" s="4"/>
    </row>
    <row r="25" customFormat="false" ht="61.5" hidden="false" customHeight="true" outlineLevel="0" collapsed="false">
      <c r="B25" s="29" t="s">
        <v>33</v>
      </c>
      <c r="C25" s="30" t="s">
        <v>34</v>
      </c>
      <c r="D25" s="31" t="s">
        <v>32</v>
      </c>
      <c r="E25" s="31" t="n">
        <v>30.02</v>
      </c>
      <c r="F25" s="24" t="n">
        <v>0</v>
      </c>
      <c r="G25" s="4"/>
    </row>
    <row r="26" customFormat="false" ht="84.75" hidden="false" customHeight="true" outlineLevel="0" collapsed="false">
      <c r="B26" s="29" t="s">
        <v>35</v>
      </c>
      <c r="C26" s="30" t="s">
        <v>36</v>
      </c>
      <c r="D26" s="31" t="s">
        <v>32</v>
      </c>
      <c r="E26" s="31" t="n">
        <v>30.02</v>
      </c>
      <c r="F26" s="24" t="n">
        <v>0</v>
      </c>
      <c r="G26" s="4"/>
    </row>
    <row r="27" customFormat="false" ht="12.75" hidden="false" customHeight="true" outlineLevel="0" collapsed="false">
      <c r="B27" s="29" t="s">
        <v>37</v>
      </c>
      <c r="C27" s="30" t="s">
        <v>38</v>
      </c>
      <c r="D27" s="31" t="n">
        <v>8700</v>
      </c>
      <c r="E27" s="31" t="n">
        <v>5694.84</v>
      </c>
      <c r="F27" s="24" t="n">
        <f aca="false">E27/D27*100</f>
        <v>65.4579310344828</v>
      </c>
      <c r="G27" s="4"/>
    </row>
    <row r="28" customFormat="false" ht="15" hidden="false" customHeight="false" outlineLevel="0" collapsed="false">
      <c r="B28" s="29" t="s">
        <v>39</v>
      </c>
      <c r="C28" s="30" t="s">
        <v>40</v>
      </c>
      <c r="D28" s="31" t="n">
        <v>8700</v>
      </c>
      <c r="E28" s="31" t="n">
        <v>5694.84</v>
      </c>
      <c r="F28" s="24" t="n">
        <f aca="false">E28/D28*100</f>
        <v>65.4579310344828</v>
      </c>
      <c r="G28" s="4"/>
    </row>
    <row r="29" customFormat="false" ht="15" hidden="false" customHeight="false" outlineLevel="0" collapsed="false">
      <c r="B29" s="29" t="s">
        <v>39</v>
      </c>
      <c r="C29" s="30" t="s">
        <v>41</v>
      </c>
      <c r="D29" s="31" t="n">
        <v>8700</v>
      </c>
      <c r="E29" s="31" t="n">
        <v>5694.84</v>
      </c>
      <c r="F29" s="24" t="n">
        <f aca="false">E29/D29*100</f>
        <v>65.4579310344828</v>
      </c>
      <c r="G29" s="4"/>
    </row>
    <row r="30" customFormat="false" ht="24" hidden="false" customHeight="false" outlineLevel="0" collapsed="false">
      <c r="B30" s="29" t="s">
        <v>42</v>
      </c>
      <c r="C30" s="30" t="s">
        <v>43</v>
      </c>
      <c r="D30" s="31" t="n">
        <v>8700</v>
      </c>
      <c r="E30" s="31" t="n">
        <v>5694.84</v>
      </c>
      <c r="F30" s="24" t="n">
        <f aca="false">E30/D30*100</f>
        <v>65.4579310344828</v>
      </c>
      <c r="G30" s="4"/>
    </row>
    <row r="31" customFormat="false" ht="15" hidden="false" customHeight="false" outlineLevel="0" collapsed="false">
      <c r="B31" s="29" t="s">
        <v>44</v>
      </c>
      <c r="C31" s="30" t="s">
        <v>45</v>
      </c>
      <c r="D31" s="31" t="n">
        <v>441000</v>
      </c>
      <c r="E31" s="31" t="n">
        <v>-6290.46</v>
      </c>
      <c r="F31" s="24" t="n">
        <f aca="false">E31/D31*100</f>
        <v>-1.42640816326531</v>
      </c>
      <c r="G31" s="4"/>
    </row>
    <row r="32" customFormat="false" ht="15" hidden="false" customHeight="false" outlineLevel="0" collapsed="false">
      <c r="B32" s="29" t="s">
        <v>46</v>
      </c>
      <c r="C32" s="30" t="s">
        <v>47</v>
      </c>
      <c r="D32" s="31" t="n">
        <v>223400</v>
      </c>
      <c r="E32" s="31" t="n">
        <v>-20176.29</v>
      </c>
      <c r="F32" s="24" t="n">
        <f aca="false">E32/D32*100</f>
        <v>-9.03146374216652</v>
      </c>
      <c r="G32" s="4"/>
    </row>
    <row r="33" customFormat="false" ht="24" hidden="false" customHeight="false" outlineLevel="0" collapsed="false">
      <c r="B33" s="29" t="s">
        <v>48</v>
      </c>
      <c r="C33" s="30" t="s">
        <v>49</v>
      </c>
      <c r="D33" s="31" t="n">
        <v>223400</v>
      </c>
      <c r="E33" s="31" t="n">
        <v>-20176.29</v>
      </c>
      <c r="F33" s="24" t="n">
        <f aca="false">E33/D33*100</f>
        <v>-9.03146374216652</v>
      </c>
      <c r="G33" s="4"/>
    </row>
    <row r="34" customFormat="false" ht="48" hidden="false" customHeight="false" outlineLevel="0" collapsed="false">
      <c r="B34" s="29" t="s">
        <v>50</v>
      </c>
      <c r="C34" s="30" t="s">
        <v>51</v>
      </c>
      <c r="D34" s="31" t="n">
        <v>223400</v>
      </c>
      <c r="E34" s="31" t="n">
        <v>-20176.29</v>
      </c>
      <c r="F34" s="24" t="n">
        <f aca="false">E34/D34*100</f>
        <v>-9.03146374216652</v>
      </c>
      <c r="G34" s="4"/>
    </row>
    <row r="35" customFormat="false" ht="15" hidden="false" customHeight="false" outlineLevel="0" collapsed="false">
      <c r="B35" s="29" t="s">
        <v>52</v>
      </c>
      <c r="C35" s="30" t="s">
        <v>53</v>
      </c>
      <c r="D35" s="31" t="n">
        <v>217600</v>
      </c>
      <c r="E35" s="31" t="n">
        <v>13885.83</v>
      </c>
      <c r="F35" s="24" t="n">
        <f aca="false">E35/D35*100</f>
        <v>6.38135569852941</v>
      </c>
      <c r="G35" s="4"/>
    </row>
    <row r="36" customFormat="false" ht="15" hidden="false" customHeight="false" outlineLevel="0" collapsed="false">
      <c r="B36" s="29" t="s">
        <v>54</v>
      </c>
      <c r="C36" s="30" t="s">
        <v>55</v>
      </c>
      <c r="D36" s="31" t="n">
        <v>56000</v>
      </c>
      <c r="E36" s="31" t="n">
        <v>10118.53</v>
      </c>
      <c r="F36" s="24" t="n">
        <f aca="false">E36/D36*100</f>
        <v>18.0688035714286</v>
      </c>
      <c r="G36" s="4"/>
    </row>
    <row r="37" customFormat="false" ht="24" hidden="false" customHeight="false" outlineLevel="0" collapsed="false">
      <c r="B37" s="29" t="s">
        <v>56</v>
      </c>
      <c r="C37" s="30" t="s">
        <v>57</v>
      </c>
      <c r="D37" s="31" t="n">
        <v>56000</v>
      </c>
      <c r="E37" s="31" t="n">
        <v>10118.53</v>
      </c>
      <c r="F37" s="24" t="n">
        <f aca="false">E37/D37*100</f>
        <v>18.0688035714286</v>
      </c>
      <c r="G37" s="4"/>
    </row>
    <row r="38" customFormat="false" ht="37.5" hidden="false" customHeight="true" outlineLevel="0" collapsed="false">
      <c r="B38" s="29" t="s">
        <v>58</v>
      </c>
      <c r="C38" s="30" t="s">
        <v>59</v>
      </c>
      <c r="D38" s="31" t="n">
        <v>56000</v>
      </c>
      <c r="E38" s="31" t="n">
        <v>10118.53</v>
      </c>
      <c r="F38" s="24" t="n">
        <f aca="false">E38/D38*100</f>
        <v>18.0688035714286</v>
      </c>
      <c r="G38" s="4"/>
    </row>
    <row r="39" customFormat="false" ht="15" hidden="false" customHeight="false" outlineLevel="0" collapsed="false">
      <c r="B39" s="29" t="s">
        <v>60</v>
      </c>
      <c r="C39" s="30" t="s">
        <v>61</v>
      </c>
      <c r="D39" s="31" t="n">
        <v>161600</v>
      </c>
      <c r="E39" s="31" t="n">
        <v>3767.3</v>
      </c>
      <c r="F39" s="24" t="n">
        <f aca="false">E39/D39*100</f>
        <v>2.33125</v>
      </c>
      <c r="G39" s="4"/>
    </row>
    <row r="40" customFormat="false" ht="24" hidden="false" customHeight="false" outlineLevel="0" collapsed="false">
      <c r="B40" s="29" t="s">
        <v>62</v>
      </c>
      <c r="C40" s="30" t="s">
        <v>63</v>
      </c>
      <c r="D40" s="31" t="n">
        <v>161600</v>
      </c>
      <c r="E40" s="31" t="n">
        <v>3767.3</v>
      </c>
      <c r="F40" s="24" t="n">
        <f aca="false">E40/D40*100</f>
        <v>2.33125</v>
      </c>
      <c r="G40" s="4"/>
    </row>
    <row r="41" customFormat="false" ht="38.25" hidden="false" customHeight="true" outlineLevel="0" collapsed="false">
      <c r="B41" s="29" t="s">
        <v>64</v>
      </c>
      <c r="C41" s="30" t="s">
        <v>65</v>
      </c>
      <c r="D41" s="31" t="n">
        <v>161600</v>
      </c>
      <c r="E41" s="31" t="n">
        <v>3767.3</v>
      </c>
      <c r="F41" s="24" t="n">
        <f aca="false">E41/D41*100</f>
        <v>2.33125</v>
      </c>
      <c r="G41" s="4"/>
    </row>
    <row r="42" customFormat="false" ht="12" hidden="false" customHeight="true" outlineLevel="0" collapsed="false">
      <c r="B42" s="29" t="s">
        <v>20</v>
      </c>
      <c r="C42" s="30" t="s">
        <v>66</v>
      </c>
      <c r="D42" s="31" t="n">
        <v>4100</v>
      </c>
      <c r="E42" s="31" t="n">
        <v>4156.42</v>
      </c>
      <c r="F42" s="24" t="n">
        <f aca="false">E42/D42*100</f>
        <v>101.376097560976</v>
      </c>
      <c r="G42" s="4"/>
    </row>
    <row r="43" customFormat="false" ht="24" hidden="false" customHeight="false" outlineLevel="0" collapsed="false">
      <c r="B43" s="29" t="s">
        <v>67</v>
      </c>
      <c r="C43" s="30" t="s">
        <v>68</v>
      </c>
      <c r="D43" s="31" t="n">
        <v>4100</v>
      </c>
      <c r="E43" s="31" t="n">
        <v>4156.42</v>
      </c>
      <c r="F43" s="24" t="n">
        <f aca="false">E43/D43*100</f>
        <v>101.376097560976</v>
      </c>
      <c r="G43" s="4"/>
    </row>
    <row r="44" customFormat="false" ht="48" hidden="false" customHeight="true" outlineLevel="0" collapsed="false">
      <c r="B44" s="29" t="s">
        <v>69</v>
      </c>
      <c r="C44" s="30" t="s">
        <v>70</v>
      </c>
      <c r="D44" s="31" t="n">
        <v>4100</v>
      </c>
      <c r="E44" s="31" t="n">
        <v>4156.42</v>
      </c>
      <c r="F44" s="24" t="n">
        <f aca="false">E44/D44*100</f>
        <v>101.376097560976</v>
      </c>
      <c r="G44" s="4"/>
    </row>
    <row r="45" customFormat="false" ht="48" hidden="false" customHeight="false" outlineLevel="0" collapsed="false">
      <c r="B45" s="29" t="s">
        <v>71</v>
      </c>
      <c r="C45" s="30" t="s">
        <v>72</v>
      </c>
      <c r="D45" s="31" t="n">
        <v>4100</v>
      </c>
      <c r="E45" s="31" t="n">
        <v>4156.42</v>
      </c>
      <c r="F45" s="24" t="n">
        <f aca="false">E45/D45*100</f>
        <v>101.376097560976</v>
      </c>
      <c r="G45" s="4"/>
    </row>
    <row r="46" customFormat="false" ht="48" hidden="false" customHeight="false" outlineLevel="0" collapsed="false">
      <c r="B46" s="29" t="s">
        <v>73</v>
      </c>
      <c r="C46" s="30" t="s">
        <v>74</v>
      </c>
      <c r="D46" s="31" t="n">
        <v>4100</v>
      </c>
      <c r="E46" s="31" t="n">
        <v>4156.42</v>
      </c>
      <c r="F46" s="24" t="n">
        <f aca="false">E46/D46*100</f>
        <v>101.376097560976</v>
      </c>
      <c r="G46" s="4"/>
    </row>
    <row r="47" customFormat="false" ht="13.5" hidden="false" customHeight="true" outlineLevel="0" collapsed="false">
      <c r="B47" s="29" t="s">
        <v>75</v>
      </c>
      <c r="C47" s="30" t="s">
        <v>76</v>
      </c>
      <c r="D47" s="31" t="n">
        <v>1250600</v>
      </c>
      <c r="E47" s="31" t="n">
        <v>602748.85</v>
      </c>
      <c r="F47" s="24" t="n">
        <f aca="false">E47/D47*100</f>
        <v>48.1967735486966</v>
      </c>
      <c r="G47" s="4"/>
    </row>
    <row r="48" customFormat="false" ht="25.5" hidden="false" customHeight="true" outlineLevel="0" collapsed="false">
      <c r="B48" s="29" t="s">
        <v>77</v>
      </c>
      <c r="C48" s="30" t="s">
        <v>78</v>
      </c>
      <c r="D48" s="31" t="n">
        <v>1250600</v>
      </c>
      <c r="E48" s="31" t="n">
        <v>602748.85</v>
      </c>
      <c r="F48" s="24" t="n">
        <f aca="false">E48/D48*100</f>
        <v>48.1967735486966</v>
      </c>
      <c r="G48" s="4"/>
    </row>
    <row r="49" customFormat="false" ht="13.5" hidden="false" customHeight="true" outlineLevel="0" collapsed="false">
      <c r="B49" s="29" t="s">
        <v>79</v>
      </c>
      <c r="C49" s="30" t="s">
        <v>80</v>
      </c>
      <c r="D49" s="31" t="n">
        <v>944400</v>
      </c>
      <c r="E49" s="31" t="n">
        <v>472200</v>
      </c>
      <c r="F49" s="24" t="n">
        <f aca="false">E49/D49*100</f>
        <v>50</v>
      </c>
      <c r="G49" s="4"/>
    </row>
    <row r="50" customFormat="false" ht="15" hidden="false" customHeight="false" outlineLevel="0" collapsed="false">
      <c r="B50" s="29" t="s">
        <v>81</v>
      </c>
      <c r="C50" s="30" t="s">
        <v>82</v>
      </c>
      <c r="D50" s="31" t="n">
        <v>718700</v>
      </c>
      <c r="E50" s="31" t="n">
        <v>359400</v>
      </c>
      <c r="F50" s="24" t="n">
        <f aca="false">E50/D50*100</f>
        <v>50.0069570057047</v>
      </c>
      <c r="G50" s="4"/>
    </row>
    <row r="51" customFormat="false" ht="24" hidden="false" customHeight="false" outlineLevel="0" collapsed="false">
      <c r="B51" s="29" t="s">
        <v>83</v>
      </c>
      <c r="C51" s="30" t="s">
        <v>84</v>
      </c>
      <c r="D51" s="31" t="n">
        <v>718700</v>
      </c>
      <c r="E51" s="31" t="n">
        <v>359400</v>
      </c>
      <c r="F51" s="24" t="n">
        <f aca="false">E51/D51*100</f>
        <v>50.0069570057047</v>
      </c>
      <c r="G51" s="4"/>
    </row>
    <row r="52" customFormat="false" ht="13.5" hidden="false" customHeight="true" outlineLevel="0" collapsed="false">
      <c r="B52" s="29" t="s">
        <v>85</v>
      </c>
      <c r="C52" s="30" t="s">
        <v>86</v>
      </c>
      <c r="D52" s="31" t="n">
        <v>225700</v>
      </c>
      <c r="E52" s="31" t="n">
        <v>112800</v>
      </c>
      <c r="F52" s="24" t="n">
        <f aca="false">E52/D52*100</f>
        <v>49.9778466991582</v>
      </c>
      <c r="G52" s="4"/>
    </row>
    <row r="53" customFormat="false" ht="24" hidden="false" customHeight="false" outlineLevel="0" collapsed="false">
      <c r="B53" s="29" t="s">
        <v>87</v>
      </c>
      <c r="C53" s="30" t="s">
        <v>88</v>
      </c>
      <c r="D53" s="31" t="n">
        <v>225700</v>
      </c>
      <c r="E53" s="31" t="n">
        <v>112800</v>
      </c>
      <c r="F53" s="24" t="n">
        <f aca="false">E53/D53*100</f>
        <v>49.9778466991582</v>
      </c>
      <c r="G53" s="4"/>
    </row>
    <row r="54" customFormat="false" ht="15" hidden="false" customHeight="false" outlineLevel="0" collapsed="false">
      <c r="B54" s="29" t="s">
        <v>89</v>
      </c>
      <c r="C54" s="30" t="s">
        <v>90</v>
      </c>
      <c r="D54" s="31" t="n">
        <v>109800</v>
      </c>
      <c r="E54" s="31" t="n">
        <v>45948.85</v>
      </c>
      <c r="F54" s="24" t="n">
        <f aca="false">E54/D54*100</f>
        <v>41.8477686703097</v>
      </c>
      <c r="G54" s="4"/>
    </row>
    <row r="55" customFormat="false" ht="24" hidden="false" customHeight="false" outlineLevel="0" collapsed="false">
      <c r="B55" s="29" t="s">
        <v>91</v>
      </c>
      <c r="C55" s="30" t="s">
        <v>92</v>
      </c>
      <c r="D55" s="31" t="n">
        <v>500</v>
      </c>
      <c r="E55" s="31" t="n">
        <v>500</v>
      </c>
      <c r="F55" s="24" t="n">
        <f aca="false">E55/D55*100</f>
        <v>100</v>
      </c>
      <c r="G55" s="4"/>
    </row>
    <row r="56" customFormat="false" ht="24" hidden="false" customHeight="false" outlineLevel="0" collapsed="false">
      <c r="B56" s="29" t="s">
        <v>93</v>
      </c>
      <c r="C56" s="30" t="s">
        <v>94</v>
      </c>
      <c r="D56" s="31" t="n">
        <v>500</v>
      </c>
      <c r="E56" s="31" t="n">
        <v>500</v>
      </c>
      <c r="F56" s="24" t="n">
        <f aca="false">E56/D56*100</f>
        <v>100</v>
      </c>
      <c r="G56" s="4"/>
    </row>
    <row r="57" customFormat="false" ht="24" hidden="false" customHeight="false" outlineLevel="0" collapsed="false">
      <c r="B57" s="29" t="s">
        <v>95</v>
      </c>
      <c r="C57" s="30" t="s">
        <v>96</v>
      </c>
      <c r="D57" s="31" t="n">
        <v>109300</v>
      </c>
      <c r="E57" s="31" t="n">
        <v>45448.85</v>
      </c>
      <c r="F57" s="24" t="n">
        <f aca="false">E57/D57*100</f>
        <v>41.581747483989</v>
      </c>
      <c r="G57" s="4"/>
    </row>
    <row r="58" customFormat="false" ht="36" hidden="false" customHeight="false" outlineLevel="0" collapsed="false">
      <c r="B58" s="29" t="s">
        <v>97</v>
      </c>
      <c r="C58" s="30" t="s">
        <v>98</v>
      </c>
      <c r="D58" s="31" t="n">
        <v>109300</v>
      </c>
      <c r="E58" s="31" t="n">
        <v>45448.85</v>
      </c>
      <c r="F58" s="24" t="n">
        <f aca="false">E58/D58*100</f>
        <v>41.581747483989</v>
      </c>
      <c r="G58" s="4"/>
    </row>
    <row r="59" customFormat="false" ht="15" hidden="false" customHeight="false" outlineLevel="0" collapsed="false">
      <c r="B59" s="29" t="s">
        <v>99</v>
      </c>
      <c r="C59" s="30" t="s">
        <v>100</v>
      </c>
      <c r="D59" s="31" t="n">
        <v>196400</v>
      </c>
      <c r="E59" s="31" t="n">
        <v>84600</v>
      </c>
      <c r="F59" s="24" t="n">
        <f aca="false">E59/D59*100</f>
        <v>43.0753564154786</v>
      </c>
      <c r="G59" s="4"/>
    </row>
    <row r="60" customFormat="false" ht="36" hidden="false" customHeight="false" outlineLevel="0" collapsed="false">
      <c r="B60" s="29" t="s">
        <v>101</v>
      </c>
      <c r="C60" s="30" t="s">
        <v>102</v>
      </c>
      <c r="D60" s="31" t="n">
        <v>196400</v>
      </c>
      <c r="E60" s="31" t="n">
        <v>84600</v>
      </c>
      <c r="F60" s="24" t="n">
        <f aca="false">E60/D60*100</f>
        <v>43.0753564154786</v>
      </c>
      <c r="G60" s="4"/>
    </row>
    <row r="61" customFormat="false" ht="36.75" hidden="false" customHeight="false" outlineLevel="0" collapsed="false">
      <c r="B61" s="32" t="s">
        <v>103</v>
      </c>
      <c r="C61" s="33" t="s">
        <v>104</v>
      </c>
      <c r="D61" s="34" t="n">
        <v>196400</v>
      </c>
      <c r="E61" s="34" t="n">
        <v>84600</v>
      </c>
      <c r="F61" s="35" t="n">
        <f aca="false">E61/D61*100</f>
        <v>43.0753564154786</v>
      </c>
      <c r="G61" s="4"/>
    </row>
    <row r="62" customFormat="false" ht="15" hidden="false" customHeight="false" outlineLevel="0" collapsed="false">
      <c r="B62" s="36"/>
      <c r="C62" s="36"/>
      <c r="D62" s="36"/>
      <c r="E62" s="36"/>
      <c r="F62" s="36"/>
    </row>
  </sheetData>
  <mergeCells count="13">
    <mergeCell ref="D1:F1"/>
    <mergeCell ref="D2:F2"/>
    <mergeCell ref="C3:F3"/>
    <mergeCell ref="D4:F4"/>
    <mergeCell ref="D5:F5"/>
    <mergeCell ref="C6:F6"/>
    <mergeCell ref="B8:F8"/>
    <mergeCell ref="B9:F9"/>
    <mergeCell ref="B11:B15"/>
    <mergeCell ref="C11:C15"/>
    <mergeCell ref="D11:D15"/>
    <mergeCell ref="E11:E15"/>
    <mergeCell ref="F11:F1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8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9" activeCellId="0" sqref="B79"/>
    </sheetView>
  </sheetViews>
  <sheetFormatPr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72.57"/>
    <col collapsed="false" customWidth="true" hidden="false" outlineLevel="0" max="3" min="3" style="1" width="21.14"/>
    <col collapsed="false" customWidth="true" hidden="false" outlineLevel="0" max="4" min="4" style="1" width="11.29"/>
    <col collapsed="false" customWidth="true" hidden="false" outlineLevel="0" max="5" min="5" style="1" width="10.85"/>
    <col collapsed="false" customWidth="true" hidden="false" outlineLevel="0" max="6" min="6" style="1" width="11.57"/>
    <col collapsed="false" customWidth="true" hidden="false" outlineLevel="0" max="7" min="7" style="1" width="3.86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</row>
    <row r="2" customFormat="false" ht="14.1" hidden="false" customHeight="true" outlineLevel="0" collapsed="false">
      <c r="B2" s="37" t="s">
        <v>105</v>
      </c>
      <c r="C2" s="37"/>
      <c r="D2" s="37"/>
      <c r="E2" s="37"/>
      <c r="F2" s="37"/>
      <c r="G2" s="4"/>
    </row>
    <row r="3" customFormat="false" ht="12.95" hidden="false" customHeight="true" outlineLevel="0" collapsed="false">
      <c r="B3" s="38"/>
      <c r="C3" s="38"/>
      <c r="D3" s="38"/>
      <c r="E3" s="38"/>
      <c r="F3" s="38"/>
      <c r="G3" s="4"/>
    </row>
    <row r="4" customFormat="false" ht="12" hidden="false" customHeight="true" outlineLevel="0" collapsed="false">
      <c r="B4" s="39" t="s">
        <v>9</v>
      </c>
      <c r="C4" s="13" t="s">
        <v>106</v>
      </c>
      <c r="D4" s="40" t="s">
        <v>11</v>
      </c>
      <c r="E4" s="41" t="s">
        <v>107</v>
      </c>
      <c r="F4" s="42" t="s">
        <v>13</v>
      </c>
      <c r="G4" s="4"/>
    </row>
    <row r="5" customFormat="false" ht="9.75" hidden="false" customHeight="true" outlineLevel="0" collapsed="false">
      <c r="B5" s="39"/>
      <c r="C5" s="13"/>
      <c r="D5" s="40"/>
      <c r="E5" s="41"/>
      <c r="F5" s="42"/>
      <c r="G5" s="4"/>
    </row>
    <row r="6" customFormat="false" ht="11.25" hidden="false" customHeight="true" outlineLevel="0" collapsed="false">
      <c r="B6" s="39"/>
      <c r="C6" s="13"/>
      <c r="D6" s="40"/>
      <c r="E6" s="41"/>
      <c r="F6" s="42"/>
      <c r="G6" s="4"/>
    </row>
    <row r="7" customFormat="false" ht="5.25" hidden="false" customHeight="true" outlineLevel="0" collapsed="false">
      <c r="B7" s="39"/>
      <c r="C7" s="13"/>
      <c r="D7" s="40"/>
      <c r="E7" s="41"/>
      <c r="F7" s="42"/>
      <c r="G7" s="4"/>
    </row>
    <row r="8" customFormat="false" ht="10.5" hidden="true" customHeight="true" outlineLevel="0" collapsed="false">
      <c r="B8" s="39"/>
      <c r="C8" s="13"/>
      <c r="D8" s="40"/>
      <c r="E8" s="41"/>
      <c r="F8" s="42"/>
      <c r="G8" s="4"/>
    </row>
    <row r="9" customFormat="false" ht="9" hidden="true" customHeight="true" outlineLevel="0" collapsed="false">
      <c r="B9" s="39"/>
      <c r="C9" s="13"/>
      <c r="D9" s="40"/>
      <c r="E9" s="41"/>
      <c r="F9" s="42"/>
      <c r="G9" s="4"/>
    </row>
    <row r="10" customFormat="false" ht="12.95" hidden="false" customHeight="true" outlineLevel="0" collapsed="false">
      <c r="B10" s="43" t="n">
        <v>1</v>
      </c>
      <c r="C10" s="44" t="n">
        <v>2</v>
      </c>
      <c r="D10" s="45" t="s">
        <v>14</v>
      </c>
      <c r="E10" s="45" t="s">
        <v>15</v>
      </c>
      <c r="F10" s="46" t="s">
        <v>16</v>
      </c>
      <c r="G10" s="4"/>
    </row>
    <row r="11" customFormat="false" ht="15" hidden="false" customHeight="true" outlineLevel="0" collapsed="false">
      <c r="B11" s="47" t="s">
        <v>108</v>
      </c>
      <c r="C11" s="48" t="s">
        <v>109</v>
      </c>
      <c r="D11" s="49" t="n">
        <v>1886759.34</v>
      </c>
      <c r="E11" s="49" t="n">
        <v>762731.42</v>
      </c>
      <c r="F11" s="50" t="n">
        <f aca="false">E11/D11*100</f>
        <v>40.4254747189962</v>
      </c>
      <c r="G11" s="4"/>
    </row>
    <row r="12" customFormat="false" ht="15" hidden="false" customHeight="true" outlineLevel="0" collapsed="false">
      <c r="B12" s="51" t="s">
        <v>19</v>
      </c>
      <c r="C12" s="52"/>
      <c r="D12" s="53"/>
      <c r="E12" s="52"/>
      <c r="F12" s="54"/>
      <c r="G12" s="4"/>
    </row>
    <row r="13" customFormat="false" ht="15" hidden="false" customHeight="false" outlineLevel="0" collapsed="false">
      <c r="B13" s="55" t="s">
        <v>110</v>
      </c>
      <c r="C13" s="56" t="s">
        <v>111</v>
      </c>
      <c r="D13" s="57" t="n">
        <v>444603.28</v>
      </c>
      <c r="E13" s="57" t="n">
        <v>228044.61</v>
      </c>
      <c r="F13" s="58" t="n">
        <f aca="false">E13/D13*100</f>
        <v>51.2917066198882</v>
      </c>
      <c r="G13" s="4"/>
    </row>
    <row r="14" customFormat="false" ht="36" hidden="false" customHeight="false" outlineLevel="0" collapsed="false">
      <c r="B14" s="55" t="s">
        <v>112</v>
      </c>
      <c r="C14" s="56" t="s">
        <v>113</v>
      </c>
      <c r="D14" s="57" t="n">
        <v>444603.28</v>
      </c>
      <c r="E14" s="57" t="n">
        <v>228044.61</v>
      </c>
      <c r="F14" s="58" t="n">
        <f aca="false">E14/D14*100</f>
        <v>51.2917066198882</v>
      </c>
      <c r="G14" s="4"/>
    </row>
    <row r="15" customFormat="false" ht="15" hidden="false" customHeight="false" outlineLevel="0" collapsed="false">
      <c r="B15" s="55" t="s">
        <v>114</v>
      </c>
      <c r="C15" s="56" t="s">
        <v>115</v>
      </c>
      <c r="D15" s="57" t="n">
        <v>444603.28</v>
      </c>
      <c r="E15" s="57" t="n">
        <v>228044.61</v>
      </c>
      <c r="F15" s="58" t="n">
        <f aca="false">E15/D15*100</f>
        <v>51.2917066198882</v>
      </c>
      <c r="G15" s="4"/>
    </row>
    <row r="16" customFormat="false" ht="15" hidden="false" customHeight="false" outlineLevel="0" collapsed="false">
      <c r="B16" s="55" t="s">
        <v>116</v>
      </c>
      <c r="C16" s="56" t="s">
        <v>117</v>
      </c>
      <c r="D16" s="57" t="n">
        <v>337740</v>
      </c>
      <c r="E16" s="57" t="n">
        <v>171378.29</v>
      </c>
      <c r="F16" s="58" t="n">
        <f aca="false">E16/D16*100</f>
        <v>50.7426689169183</v>
      </c>
      <c r="G16" s="4"/>
    </row>
    <row r="17" customFormat="false" ht="27" hidden="false" customHeight="true" outlineLevel="0" collapsed="false">
      <c r="B17" s="55" t="s">
        <v>118</v>
      </c>
      <c r="C17" s="56" t="s">
        <v>119</v>
      </c>
      <c r="D17" s="57" t="n">
        <v>106863.28</v>
      </c>
      <c r="E17" s="57" t="n">
        <v>56666.32</v>
      </c>
      <c r="F17" s="58" t="n">
        <f aca="false">E17/D17*100</f>
        <v>53.0269331055532</v>
      </c>
      <c r="G17" s="4"/>
    </row>
    <row r="18" customFormat="false" ht="14.25" hidden="false" customHeight="true" outlineLevel="0" collapsed="false">
      <c r="B18" s="55" t="s">
        <v>120</v>
      </c>
      <c r="C18" s="56" t="s">
        <v>121</v>
      </c>
      <c r="D18" s="57" t="n">
        <v>539199.79</v>
      </c>
      <c r="E18" s="57" t="n">
        <v>257693.35</v>
      </c>
      <c r="F18" s="58" t="n">
        <f aca="false">E18/D18*100</f>
        <v>47.791812010906</v>
      </c>
      <c r="G18" s="4"/>
    </row>
    <row r="19" customFormat="false" ht="36" hidden="false" customHeight="false" outlineLevel="0" collapsed="false">
      <c r="B19" s="55" t="s">
        <v>112</v>
      </c>
      <c r="C19" s="56" t="s">
        <v>122</v>
      </c>
      <c r="D19" s="57" t="n">
        <v>539199.79</v>
      </c>
      <c r="E19" s="57" t="n">
        <v>257693.35</v>
      </c>
      <c r="F19" s="58" t="n">
        <f aca="false">E19/D19*100</f>
        <v>47.791812010906</v>
      </c>
      <c r="G19" s="4"/>
    </row>
    <row r="20" customFormat="false" ht="15" hidden="false" customHeight="false" outlineLevel="0" collapsed="false">
      <c r="B20" s="55" t="s">
        <v>114</v>
      </c>
      <c r="C20" s="56" t="s">
        <v>123</v>
      </c>
      <c r="D20" s="57" t="n">
        <v>539199.79</v>
      </c>
      <c r="E20" s="57" t="n">
        <v>257693.35</v>
      </c>
      <c r="F20" s="58" t="n">
        <f aca="false">E20/D20*100</f>
        <v>47.791812010906</v>
      </c>
      <c r="G20" s="4"/>
    </row>
    <row r="21" customFormat="false" ht="15" hidden="false" customHeight="false" outlineLevel="0" collapsed="false">
      <c r="B21" s="55" t="s">
        <v>116</v>
      </c>
      <c r="C21" s="56" t="s">
        <v>124</v>
      </c>
      <c r="D21" s="57" t="n">
        <v>407250</v>
      </c>
      <c r="E21" s="57" t="n">
        <v>193898.24</v>
      </c>
      <c r="F21" s="58" t="n">
        <f aca="false">E21/D21*100</f>
        <v>47.6115997544506</v>
      </c>
      <c r="G21" s="4"/>
    </row>
    <row r="22" customFormat="false" ht="27.75" hidden="false" customHeight="true" outlineLevel="0" collapsed="false">
      <c r="B22" s="55" t="s">
        <v>118</v>
      </c>
      <c r="C22" s="56" t="s">
        <v>125</v>
      </c>
      <c r="D22" s="57" t="n">
        <v>131949.79</v>
      </c>
      <c r="E22" s="57" t="n">
        <v>63795.11</v>
      </c>
      <c r="F22" s="58" t="n">
        <f aca="false">E22/D22*100</f>
        <v>48.3480193488751</v>
      </c>
      <c r="G22" s="4"/>
    </row>
    <row r="23" customFormat="false" ht="15" hidden="false" customHeight="false" outlineLevel="0" collapsed="false">
      <c r="B23" s="55" t="s">
        <v>126</v>
      </c>
      <c r="C23" s="56" t="s">
        <v>127</v>
      </c>
      <c r="D23" s="57" t="n">
        <v>204818.43</v>
      </c>
      <c r="E23" s="57" t="n">
        <v>65966.38</v>
      </c>
      <c r="F23" s="58" t="n">
        <f aca="false">E23/D23*100</f>
        <v>32.2072481465657</v>
      </c>
      <c r="G23" s="4"/>
    </row>
    <row r="24" customFormat="false" ht="24" hidden="false" customHeight="false" outlineLevel="0" collapsed="false">
      <c r="B24" s="55" t="s">
        <v>128</v>
      </c>
      <c r="C24" s="56" t="s">
        <v>129</v>
      </c>
      <c r="D24" s="57" t="n">
        <v>202558.22</v>
      </c>
      <c r="E24" s="57" t="n">
        <v>64387.09</v>
      </c>
      <c r="F24" s="58" t="n">
        <f aca="false">E24/D24*100</f>
        <v>31.7869548814163</v>
      </c>
      <c r="G24" s="4"/>
    </row>
    <row r="25" customFormat="false" ht="24" hidden="false" customHeight="false" outlineLevel="0" collapsed="false">
      <c r="B25" s="55" t="s">
        <v>130</v>
      </c>
      <c r="C25" s="56" t="s">
        <v>131</v>
      </c>
      <c r="D25" s="57" t="n">
        <v>202558.22</v>
      </c>
      <c r="E25" s="57" t="n">
        <v>64387.09</v>
      </c>
      <c r="F25" s="58" t="n">
        <f aca="false">E25/D25*100</f>
        <v>31.7869548814163</v>
      </c>
      <c r="G25" s="4"/>
    </row>
    <row r="26" customFormat="false" ht="15" hidden="false" customHeight="false" outlineLevel="0" collapsed="false">
      <c r="B26" s="55" t="s">
        <v>132</v>
      </c>
      <c r="C26" s="56" t="s">
        <v>133</v>
      </c>
      <c r="D26" s="57" t="n">
        <v>202558.22</v>
      </c>
      <c r="E26" s="57" t="n">
        <v>64387.09</v>
      </c>
      <c r="F26" s="58" t="n">
        <f aca="false">E26/D26*100</f>
        <v>31.7869548814163</v>
      </c>
      <c r="G26" s="4"/>
    </row>
    <row r="27" customFormat="false" ht="15" hidden="false" customHeight="false" outlineLevel="0" collapsed="false">
      <c r="B27" s="55" t="s">
        <v>134</v>
      </c>
      <c r="C27" s="56" t="s">
        <v>135</v>
      </c>
      <c r="D27" s="57" t="n">
        <v>2260.21</v>
      </c>
      <c r="E27" s="57" t="n">
        <v>1579.29</v>
      </c>
      <c r="F27" s="58" t="n">
        <f aca="false">E27/D27*100</f>
        <v>69.873595816318</v>
      </c>
      <c r="G27" s="4"/>
    </row>
    <row r="28" customFormat="false" ht="15" hidden="false" customHeight="false" outlineLevel="0" collapsed="false">
      <c r="B28" s="55" t="s">
        <v>136</v>
      </c>
      <c r="C28" s="56" t="s">
        <v>137</v>
      </c>
      <c r="D28" s="57" t="n">
        <v>2260.21</v>
      </c>
      <c r="E28" s="57" t="n">
        <v>1579.29</v>
      </c>
      <c r="F28" s="58" t="n">
        <f aca="false">E28/D28*100</f>
        <v>69.873595816318</v>
      </c>
      <c r="G28" s="4"/>
    </row>
    <row r="29" customFormat="false" ht="15" hidden="false" customHeight="false" outlineLevel="0" collapsed="false">
      <c r="B29" s="55" t="s">
        <v>138</v>
      </c>
      <c r="C29" s="56" t="s">
        <v>139</v>
      </c>
      <c r="D29" s="57" t="n">
        <v>2250</v>
      </c>
      <c r="E29" s="57" t="n">
        <v>1579</v>
      </c>
      <c r="F29" s="58" t="n">
        <f aca="false">E29/D29*100</f>
        <v>70.1777777777778</v>
      </c>
      <c r="G29" s="4"/>
    </row>
    <row r="30" customFormat="false" ht="15" hidden="false" customHeight="false" outlineLevel="0" collapsed="false">
      <c r="B30" s="55" t="s">
        <v>140</v>
      </c>
      <c r="C30" s="56" t="s">
        <v>141</v>
      </c>
      <c r="D30" s="57" t="n">
        <v>10.21</v>
      </c>
      <c r="E30" s="57" t="n">
        <v>0.29</v>
      </c>
      <c r="F30" s="58" t="n">
        <f aca="false">E30/D30*100</f>
        <v>2.84035259549461</v>
      </c>
      <c r="G30" s="4"/>
    </row>
    <row r="31" customFormat="false" ht="48" hidden="false" customHeight="false" outlineLevel="0" collapsed="false">
      <c r="B31" s="55" t="s">
        <v>142</v>
      </c>
      <c r="C31" s="56" t="s">
        <v>143</v>
      </c>
      <c r="D31" s="57" t="n">
        <v>16100</v>
      </c>
      <c r="E31" s="57" t="s">
        <v>32</v>
      </c>
      <c r="F31" s="58"/>
      <c r="G31" s="4"/>
    </row>
    <row r="32" customFormat="false" ht="15" hidden="false" customHeight="false" outlineLevel="0" collapsed="false">
      <c r="B32" s="55" t="s">
        <v>144</v>
      </c>
      <c r="C32" s="56" t="s">
        <v>145</v>
      </c>
      <c r="D32" s="57" t="n">
        <v>16100</v>
      </c>
      <c r="E32" s="57" t="s">
        <v>32</v>
      </c>
      <c r="F32" s="58"/>
      <c r="G32" s="4"/>
    </row>
    <row r="33" customFormat="false" ht="15" hidden="false" customHeight="false" outlineLevel="0" collapsed="false">
      <c r="B33" s="55" t="s">
        <v>99</v>
      </c>
      <c r="C33" s="56" t="s">
        <v>146</v>
      </c>
      <c r="D33" s="57" t="n">
        <v>16100</v>
      </c>
      <c r="E33" s="57" t="s">
        <v>32</v>
      </c>
      <c r="F33" s="58"/>
      <c r="G33" s="4"/>
    </row>
    <row r="34" customFormat="false" ht="60" hidden="false" customHeight="false" outlineLevel="0" collapsed="false">
      <c r="B34" s="55" t="s">
        <v>147</v>
      </c>
      <c r="C34" s="56" t="s">
        <v>148</v>
      </c>
      <c r="D34" s="57" t="n">
        <v>500</v>
      </c>
      <c r="E34" s="57" t="n">
        <v>500</v>
      </c>
      <c r="F34" s="58" t="n">
        <f aca="false">E34/D34*100</f>
        <v>100</v>
      </c>
      <c r="G34" s="4"/>
    </row>
    <row r="35" customFormat="false" ht="24" hidden="false" customHeight="false" outlineLevel="0" collapsed="false">
      <c r="B35" s="55" t="s">
        <v>128</v>
      </c>
      <c r="C35" s="56" t="s">
        <v>149</v>
      </c>
      <c r="D35" s="57" t="n">
        <v>500</v>
      </c>
      <c r="E35" s="57" t="n">
        <v>500</v>
      </c>
      <c r="F35" s="58" t="n">
        <f aca="false">E35/D35*100</f>
        <v>100</v>
      </c>
      <c r="G35" s="4"/>
    </row>
    <row r="36" customFormat="false" ht="24" hidden="false" customHeight="false" outlineLevel="0" collapsed="false">
      <c r="B36" s="55" t="s">
        <v>130</v>
      </c>
      <c r="C36" s="56" t="s">
        <v>150</v>
      </c>
      <c r="D36" s="57" t="n">
        <v>500</v>
      </c>
      <c r="E36" s="57" t="n">
        <v>500</v>
      </c>
      <c r="F36" s="58" t="n">
        <f aca="false">E36/D36*100</f>
        <v>100</v>
      </c>
      <c r="G36" s="4"/>
    </row>
    <row r="37" customFormat="false" ht="15" hidden="false" customHeight="false" outlineLevel="0" collapsed="false">
      <c r="B37" s="55" t="s">
        <v>132</v>
      </c>
      <c r="C37" s="56" t="s">
        <v>151</v>
      </c>
      <c r="D37" s="57" t="n">
        <v>500</v>
      </c>
      <c r="E37" s="57" t="n">
        <v>500</v>
      </c>
      <c r="F37" s="58" t="n">
        <f aca="false">E37/D37*100</f>
        <v>100</v>
      </c>
      <c r="G37" s="4"/>
    </row>
    <row r="38" customFormat="false" ht="15" hidden="false" customHeight="false" outlineLevel="0" collapsed="false">
      <c r="B38" s="55" t="s">
        <v>152</v>
      </c>
      <c r="C38" s="56" t="s">
        <v>153</v>
      </c>
      <c r="D38" s="57" t="n">
        <v>5000</v>
      </c>
      <c r="E38" s="57" t="s">
        <v>32</v>
      </c>
      <c r="F38" s="58"/>
      <c r="G38" s="4"/>
    </row>
    <row r="39" customFormat="false" ht="15" hidden="false" customHeight="false" outlineLevel="0" collapsed="false">
      <c r="B39" s="55" t="s">
        <v>134</v>
      </c>
      <c r="C39" s="56" t="s">
        <v>154</v>
      </c>
      <c r="D39" s="57" t="n">
        <v>5000</v>
      </c>
      <c r="E39" s="57" t="s">
        <v>32</v>
      </c>
      <c r="F39" s="58"/>
      <c r="G39" s="4"/>
    </row>
    <row r="40" customFormat="false" ht="15" hidden="false" customHeight="false" outlineLevel="0" collapsed="false">
      <c r="B40" s="55" t="s">
        <v>155</v>
      </c>
      <c r="C40" s="56" t="s">
        <v>156</v>
      </c>
      <c r="D40" s="57" t="n">
        <v>5000</v>
      </c>
      <c r="E40" s="57" t="s">
        <v>32</v>
      </c>
      <c r="F40" s="58"/>
      <c r="G40" s="4"/>
    </row>
    <row r="41" customFormat="false" ht="15" hidden="false" customHeight="false" outlineLevel="0" collapsed="false">
      <c r="B41" s="55" t="s">
        <v>157</v>
      </c>
      <c r="C41" s="56" t="s">
        <v>158</v>
      </c>
      <c r="D41" s="57" t="n">
        <v>4200</v>
      </c>
      <c r="E41" s="57" t="s">
        <v>32</v>
      </c>
      <c r="F41" s="58"/>
      <c r="G41" s="4"/>
    </row>
    <row r="42" customFormat="false" ht="24" hidden="false" customHeight="false" outlineLevel="0" collapsed="false">
      <c r="B42" s="55" t="s">
        <v>128</v>
      </c>
      <c r="C42" s="56" t="s">
        <v>159</v>
      </c>
      <c r="D42" s="57" t="n">
        <v>4200</v>
      </c>
      <c r="E42" s="57" t="s">
        <v>32</v>
      </c>
      <c r="F42" s="58"/>
      <c r="G42" s="4"/>
    </row>
    <row r="43" customFormat="false" ht="24" hidden="false" customHeight="false" outlineLevel="0" collapsed="false">
      <c r="B43" s="55" t="s">
        <v>130</v>
      </c>
      <c r="C43" s="56" t="s">
        <v>160</v>
      </c>
      <c r="D43" s="57" t="n">
        <v>4200</v>
      </c>
      <c r="E43" s="57" t="s">
        <v>32</v>
      </c>
      <c r="F43" s="58"/>
      <c r="G43" s="4"/>
    </row>
    <row r="44" customFormat="false" ht="15" hidden="false" customHeight="false" outlineLevel="0" collapsed="false">
      <c r="B44" s="55" t="s">
        <v>132</v>
      </c>
      <c r="C44" s="56" t="s">
        <v>161</v>
      </c>
      <c r="D44" s="57" t="n">
        <v>4200</v>
      </c>
      <c r="E44" s="57" t="s">
        <v>32</v>
      </c>
      <c r="F44" s="58"/>
      <c r="G44" s="4"/>
    </row>
    <row r="45" customFormat="false" ht="15" hidden="false" customHeight="true" outlineLevel="0" collapsed="false">
      <c r="B45" s="55" t="s">
        <v>162</v>
      </c>
      <c r="C45" s="56" t="s">
        <v>163</v>
      </c>
      <c r="D45" s="57" t="n">
        <v>8000</v>
      </c>
      <c r="E45" s="57" t="s">
        <v>32</v>
      </c>
      <c r="F45" s="58"/>
      <c r="G45" s="4"/>
    </row>
    <row r="46" customFormat="false" ht="24" hidden="false" customHeight="false" outlineLevel="0" collapsed="false">
      <c r="B46" s="55" t="s">
        <v>128</v>
      </c>
      <c r="C46" s="56" t="s">
        <v>164</v>
      </c>
      <c r="D46" s="57" t="n">
        <v>8000</v>
      </c>
      <c r="E46" s="57" t="s">
        <v>32</v>
      </c>
      <c r="F46" s="58"/>
      <c r="G46" s="4"/>
    </row>
    <row r="47" customFormat="false" ht="24" hidden="false" customHeight="false" outlineLevel="0" collapsed="false">
      <c r="B47" s="55" t="s">
        <v>130</v>
      </c>
      <c r="C47" s="56" t="s">
        <v>165</v>
      </c>
      <c r="D47" s="57" t="n">
        <v>8000</v>
      </c>
      <c r="E47" s="57" t="s">
        <v>32</v>
      </c>
      <c r="F47" s="58"/>
      <c r="G47" s="4"/>
    </row>
    <row r="48" customFormat="false" ht="15" hidden="false" customHeight="false" outlineLevel="0" collapsed="false">
      <c r="B48" s="55" t="s">
        <v>132</v>
      </c>
      <c r="C48" s="56" t="s">
        <v>166</v>
      </c>
      <c r="D48" s="57" t="n">
        <v>8000</v>
      </c>
      <c r="E48" s="57" t="s">
        <v>32</v>
      </c>
      <c r="F48" s="58"/>
      <c r="G48" s="4"/>
    </row>
    <row r="49" customFormat="false" ht="24" hidden="false" customHeight="false" outlineLevel="0" collapsed="false">
      <c r="B49" s="55" t="s">
        <v>167</v>
      </c>
      <c r="C49" s="56" t="s">
        <v>168</v>
      </c>
      <c r="D49" s="57" t="n">
        <v>109300</v>
      </c>
      <c r="E49" s="57" t="n">
        <v>45448.85</v>
      </c>
      <c r="F49" s="58" t="n">
        <f aca="false">E49/D49*100</f>
        <v>41.581747483989</v>
      </c>
      <c r="G49" s="4"/>
    </row>
    <row r="50" customFormat="false" ht="36" hidden="false" customHeight="false" outlineLevel="0" collapsed="false">
      <c r="B50" s="55" t="s">
        <v>112</v>
      </c>
      <c r="C50" s="56" t="s">
        <v>169</v>
      </c>
      <c r="D50" s="57" t="n">
        <v>109300</v>
      </c>
      <c r="E50" s="57" t="n">
        <v>45448.85</v>
      </c>
      <c r="F50" s="58" t="n">
        <f aca="false">E50/D50*100</f>
        <v>41.581747483989</v>
      </c>
      <c r="G50" s="4"/>
    </row>
    <row r="51" customFormat="false" ht="15" hidden="false" customHeight="false" outlineLevel="0" collapsed="false">
      <c r="B51" s="55" t="s">
        <v>114</v>
      </c>
      <c r="C51" s="56" t="s">
        <v>170</v>
      </c>
      <c r="D51" s="57" t="n">
        <v>109300</v>
      </c>
      <c r="E51" s="57" t="n">
        <v>45448.85</v>
      </c>
      <c r="F51" s="58" t="n">
        <f aca="false">E51/D51*100</f>
        <v>41.581747483989</v>
      </c>
      <c r="G51" s="4"/>
    </row>
    <row r="52" customFormat="false" ht="15" hidden="false" customHeight="false" outlineLevel="0" collapsed="false">
      <c r="B52" s="55" t="s">
        <v>116</v>
      </c>
      <c r="C52" s="56" t="s">
        <v>171</v>
      </c>
      <c r="D52" s="57" t="n">
        <v>83950</v>
      </c>
      <c r="E52" s="57" t="n">
        <v>34907</v>
      </c>
      <c r="F52" s="58" t="n">
        <f aca="false">E52/D52*100</f>
        <v>41.5807027992853</v>
      </c>
      <c r="G52" s="4"/>
    </row>
    <row r="53" customFormat="false" ht="26.25" hidden="false" customHeight="true" outlineLevel="0" collapsed="false">
      <c r="B53" s="55" t="s">
        <v>118</v>
      </c>
      <c r="C53" s="56" t="s">
        <v>172</v>
      </c>
      <c r="D53" s="57" t="n">
        <v>25350</v>
      </c>
      <c r="E53" s="57" t="n">
        <v>10541.85</v>
      </c>
      <c r="F53" s="58" t="n">
        <f aca="false">E53/D53*100</f>
        <v>41.5852071005917</v>
      </c>
      <c r="G53" s="4"/>
    </row>
    <row r="54" customFormat="false" ht="109.5" hidden="false" customHeight="true" outlineLevel="0" collapsed="false">
      <c r="B54" s="55" t="s">
        <v>173</v>
      </c>
      <c r="C54" s="56" t="s">
        <v>174</v>
      </c>
      <c r="D54" s="57" t="n">
        <v>277737.84</v>
      </c>
      <c r="E54" s="57" t="n">
        <v>61200</v>
      </c>
      <c r="F54" s="58" t="n">
        <f aca="false">E54/D54*100</f>
        <v>22.0351681283328</v>
      </c>
      <c r="G54" s="4"/>
    </row>
    <row r="55" customFormat="false" ht="24" hidden="false" customHeight="false" outlineLevel="0" collapsed="false">
      <c r="B55" s="55" t="s">
        <v>128</v>
      </c>
      <c r="C55" s="56" t="s">
        <v>175</v>
      </c>
      <c r="D55" s="57" t="n">
        <v>277737.84</v>
      </c>
      <c r="E55" s="57" t="n">
        <v>61200</v>
      </c>
      <c r="F55" s="58" t="n">
        <f aca="false">E55/D55*100</f>
        <v>22.0351681283328</v>
      </c>
      <c r="G55" s="4"/>
    </row>
    <row r="56" customFormat="false" ht="24" hidden="false" customHeight="false" outlineLevel="0" collapsed="false">
      <c r="B56" s="55" t="s">
        <v>130</v>
      </c>
      <c r="C56" s="56" t="s">
        <v>176</v>
      </c>
      <c r="D56" s="57" t="n">
        <v>277737.84</v>
      </c>
      <c r="E56" s="57" t="n">
        <v>61200</v>
      </c>
      <c r="F56" s="58" t="n">
        <f aca="false">E56/D56*100</f>
        <v>22.0351681283328</v>
      </c>
      <c r="G56" s="4"/>
    </row>
    <row r="57" customFormat="false" ht="15" hidden="false" customHeight="false" outlineLevel="0" collapsed="false">
      <c r="B57" s="55" t="s">
        <v>132</v>
      </c>
      <c r="C57" s="56" t="s">
        <v>177</v>
      </c>
      <c r="D57" s="57" t="n">
        <v>277737.84</v>
      </c>
      <c r="E57" s="57" t="n">
        <v>61200</v>
      </c>
      <c r="F57" s="58" t="n">
        <f aca="false">E57/D57*100</f>
        <v>22.0351681283328</v>
      </c>
      <c r="G57" s="4"/>
    </row>
    <row r="58" customFormat="false" ht="48" hidden="false" customHeight="false" outlineLevel="0" collapsed="false">
      <c r="B58" s="55" t="s">
        <v>178</v>
      </c>
      <c r="C58" s="56" t="s">
        <v>179</v>
      </c>
      <c r="D58" s="57" t="n">
        <v>700</v>
      </c>
      <c r="E58" s="57" t="s">
        <v>32</v>
      </c>
      <c r="F58" s="58"/>
      <c r="G58" s="4"/>
    </row>
    <row r="59" customFormat="false" ht="24" hidden="false" customHeight="false" outlineLevel="0" collapsed="false">
      <c r="B59" s="55" t="s">
        <v>128</v>
      </c>
      <c r="C59" s="56" t="s">
        <v>180</v>
      </c>
      <c r="D59" s="57" t="n">
        <v>700</v>
      </c>
      <c r="E59" s="57" t="s">
        <v>32</v>
      </c>
      <c r="F59" s="58"/>
      <c r="G59" s="4"/>
    </row>
    <row r="60" customFormat="false" ht="24" hidden="false" customHeight="false" outlineLevel="0" collapsed="false">
      <c r="B60" s="55" t="s">
        <v>130</v>
      </c>
      <c r="C60" s="56" t="s">
        <v>181</v>
      </c>
      <c r="D60" s="57" t="n">
        <v>700</v>
      </c>
      <c r="E60" s="57" t="s">
        <v>32</v>
      </c>
      <c r="F60" s="58"/>
      <c r="G60" s="4"/>
    </row>
    <row r="61" customFormat="false" ht="25.5" hidden="false" customHeight="true" outlineLevel="0" collapsed="false">
      <c r="B61" s="55" t="s">
        <v>182</v>
      </c>
      <c r="C61" s="56" t="s">
        <v>183</v>
      </c>
      <c r="D61" s="57" t="n">
        <v>700</v>
      </c>
      <c r="E61" s="57" t="s">
        <v>32</v>
      </c>
      <c r="F61" s="58"/>
      <c r="G61" s="4"/>
    </row>
    <row r="62" customFormat="false" ht="50.25" hidden="false" customHeight="true" outlineLevel="0" collapsed="false">
      <c r="B62" s="55" t="s">
        <v>184</v>
      </c>
      <c r="C62" s="56" t="s">
        <v>185</v>
      </c>
      <c r="D62" s="57" t="n">
        <v>2000</v>
      </c>
      <c r="E62" s="57" t="s">
        <v>32</v>
      </c>
      <c r="F62" s="58"/>
      <c r="G62" s="4"/>
    </row>
    <row r="63" customFormat="false" ht="24" hidden="false" customHeight="false" outlineLevel="0" collapsed="false">
      <c r="B63" s="55" t="s">
        <v>128</v>
      </c>
      <c r="C63" s="56" t="s">
        <v>186</v>
      </c>
      <c r="D63" s="57" t="n">
        <v>2000</v>
      </c>
      <c r="E63" s="57" t="s">
        <v>32</v>
      </c>
      <c r="F63" s="58"/>
      <c r="G63" s="4"/>
    </row>
    <row r="64" customFormat="false" ht="24" hidden="false" customHeight="false" outlineLevel="0" collapsed="false">
      <c r="B64" s="55" t="s">
        <v>130</v>
      </c>
      <c r="C64" s="56" t="s">
        <v>187</v>
      </c>
      <c r="D64" s="57" t="n">
        <v>2000</v>
      </c>
      <c r="E64" s="57" t="s">
        <v>32</v>
      </c>
      <c r="F64" s="58"/>
      <c r="G64" s="4"/>
    </row>
    <row r="65" customFormat="false" ht="15" hidden="false" customHeight="false" outlineLevel="0" collapsed="false">
      <c r="B65" s="55" t="s">
        <v>132</v>
      </c>
      <c r="C65" s="56" t="s">
        <v>188</v>
      </c>
      <c r="D65" s="57" t="n">
        <v>2000</v>
      </c>
      <c r="E65" s="57" t="s">
        <v>32</v>
      </c>
      <c r="F65" s="58"/>
      <c r="G65" s="4"/>
    </row>
    <row r="66" customFormat="false" ht="12.75" hidden="false" customHeight="true" outlineLevel="0" collapsed="false">
      <c r="B66" s="55" t="s">
        <v>189</v>
      </c>
      <c r="C66" s="56" t="s">
        <v>190</v>
      </c>
      <c r="D66" s="57" t="n">
        <v>215100</v>
      </c>
      <c r="E66" s="57" t="n">
        <v>88528.23</v>
      </c>
      <c r="F66" s="58" t="n">
        <f aca="false">E66/D66*100</f>
        <v>41.1567782426778</v>
      </c>
      <c r="G66" s="4"/>
    </row>
    <row r="67" customFormat="false" ht="24" hidden="false" customHeight="false" outlineLevel="0" collapsed="false">
      <c r="B67" s="55" t="s">
        <v>128</v>
      </c>
      <c r="C67" s="56" t="s">
        <v>191</v>
      </c>
      <c r="D67" s="57" t="n">
        <v>215100</v>
      </c>
      <c r="E67" s="57" t="n">
        <v>88528.23</v>
      </c>
      <c r="F67" s="58" t="n">
        <f aca="false">E67/D67*100</f>
        <v>41.1567782426778</v>
      </c>
      <c r="G67" s="4"/>
    </row>
    <row r="68" customFormat="false" ht="24" hidden="false" customHeight="false" outlineLevel="0" collapsed="false">
      <c r="B68" s="55" t="s">
        <v>130</v>
      </c>
      <c r="C68" s="56" t="s">
        <v>192</v>
      </c>
      <c r="D68" s="57" t="n">
        <v>215100</v>
      </c>
      <c r="E68" s="57" t="n">
        <v>88528.23</v>
      </c>
      <c r="F68" s="58" t="n">
        <f aca="false">E68/D68*100</f>
        <v>41.1567782426778</v>
      </c>
      <c r="G68" s="4"/>
    </row>
    <row r="69" customFormat="false" ht="12.75" hidden="false" customHeight="true" outlineLevel="0" collapsed="false">
      <c r="B69" s="55" t="s">
        <v>132</v>
      </c>
      <c r="C69" s="56" t="s">
        <v>193</v>
      </c>
      <c r="D69" s="57" t="n">
        <v>26600</v>
      </c>
      <c r="E69" s="57" t="s">
        <v>32</v>
      </c>
      <c r="F69" s="58"/>
      <c r="G69" s="4"/>
    </row>
    <row r="70" customFormat="false" ht="15" hidden="false" customHeight="false" outlineLevel="0" collapsed="false">
      <c r="B70" s="55" t="s">
        <v>194</v>
      </c>
      <c r="C70" s="56" t="s">
        <v>195</v>
      </c>
      <c r="D70" s="57" t="n">
        <v>188500</v>
      </c>
      <c r="E70" s="57" t="n">
        <v>88528.23</v>
      </c>
      <c r="F70" s="58" t="n">
        <f aca="false">E70/D70*100</f>
        <v>46.9645782493369</v>
      </c>
      <c r="G70" s="4"/>
    </row>
    <row r="71" customFormat="false" ht="15" hidden="false" customHeight="false" outlineLevel="0" collapsed="false">
      <c r="B71" s="55" t="s">
        <v>196</v>
      </c>
      <c r="C71" s="56" t="s">
        <v>197</v>
      </c>
      <c r="D71" s="57" t="n">
        <v>56500</v>
      </c>
      <c r="E71" s="57" t="n">
        <v>15350</v>
      </c>
      <c r="F71" s="58" t="n">
        <f aca="false">E71/D71*100</f>
        <v>27.1681415929204</v>
      </c>
      <c r="G71" s="4"/>
    </row>
    <row r="72" customFormat="false" ht="24" hidden="false" customHeight="false" outlineLevel="0" collapsed="false">
      <c r="B72" s="55" t="s">
        <v>128</v>
      </c>
      <c r="C72" s="56" t="s">
        <v>198</v>
      </c>
      <c r="D72" s="57" t="n">
        <v>56500</v>
      </c>
      <c r="E72" s="57" t="n">
        <v>15350</v>
      </c>
      <c r="F72" s="58" t="n">
        <f aca="false">E72/D72*100</f>
        <v>27.1681415929204</v>
      </c>
      <c r="G72" s="4"/>
    </row>
    <row r="73" customFormat="false" ht="24" hidden="false" customHeight="false" outlineLevel="0" collapsed="false">
      <c r="B73" s="55" t="s">
        <v>130</v>
      </c>
      <c r="C73" s="56" t="s">
        <v>199</v>
      </c>
      <c r="D73" s="57" t="n">
        <v>56500</v>
      </c>
      <c r="E73" s="57" t="n">
        <v>15350</v>
      </c>
      <c r="F73" s="58" t="n">
        <f aca="false">E73/D73*100</f>
        <v>27.1681415929204</v>
      </c>
      <c r="G73" s="4"/>
    </row>
    <row r="74" customFormat="false" ht="15" hidden="false" customHeight="false" outlineLevel="0" collapsed="false">
      <c r="B74" s="55" t="s">
        <v>132</v>
      </c>
      <c r="C74" s="56" t="s">
        <v>200</v>
      </c>
      <c r="D74" s="57" t="n">
        <v>56500</v>
      </c>
      <c r="E74" s="57" t="n">
        <v>15350</v>
      </c>
      <c r="F74" s="58" t="n">
        <f aca="false">E74/D74*100</f>
        <v>27.1681415929204</v>
      </c>
      <c r="G74" s="4"/>
    </row>
    <row r="75" customFormat="false" ht="48" hidden="false" customHeight="false" outlineLevel="0" collapsed="false">
      <c r="B75" s="55" t="s">
        <v>201</v>
      </c>
      <c r="C75" s="56" t="s">
        <v>202</v>
      </c>
      <c r="D75" s="57" t="n">
        <v>1000</v>
      </c>
      <c r="E75" s="57" t="s">
        <v>32</v>
      </c>
      <c r="F75" s="58"/>
      <c r="G75" s="4"/>
    </row>
    <row r="76" customFormat="false" ht="24" hidden="false" customHeight="false" outlineLevel="0" collapsed="false">
      <c r="B76" s="55" t="s">
        <v>128</v>
      </c>
      <c r="C76" s="56" t="s">
        <v>203</v>
      </c>
      <c r="D76" s="57" t="n">
        <v>1000</v>
      </c>
      <c r="E76" s="57" t="s">
        <v>32</v>
      </c>
      <c r="F76" s="58"/>
      <c r="G76" s="4"/>
    </row>
    <row r="77" customFormat="false" ht="24" hidden="false" customHeight="false" outlineLevel="0" collapsed="false">
      <c r="B77" s="55" t="s">
        <v>130</v>
      </c>
      <c r="C77" s="56" t="s">
        <v>204</v>
      </c>
      <c r="D77" s="57" t="n">
        <v>1000</v>
      </c>
      <c r="E77" s="57" t="s">
        <v>32</v>
      </c>
      <c r="F77" s="58"/>
      <c r="G77" s="4"/>
    </row>
    <row r="78" customFormat="false" ht="15" hidden="false" customHeight="false" outlineLevel="0" collapsed="false">
      <c r="B78" s="55" t="s">
        <v>132</v>
      </c>
      <c r="C78" s="56" t="s">
        <v>205</v>
      </c>
      <c r="D78" s="57" t="n">
        <v>1000</v>
      </c>
      <c r="E78" s="57" t="s">
        <v>32</v>
      </c>
      <c r="F78" s="58"/>
      <c r="G78" s="4"/>
    </row>
    <row r="79" customFormat="false" ht="24" hidden="false" customHeight="true" outlineLevel="0" collapsed="false">
      <c r="B79" s="55" t="s">
        <v>206</v>
      </c>
      <c r="C79" s="56" t="s">
        <v>207</v>
      </c>
      <c r="D79" s="57" t="n">
        <v>1000</v>
      </c>
      <c r="E79" s="57" t="s">
        <v>32</v>
      </c>
      <c r="F79" s="58"/>
      <c r="G79" s="4"/>
    </row>
    <row r="80" customFormat="false" ht="24" hidden="false" customHeight="false" outlineLevel="0" collapsed="false">
      <c r="B80" s="55" t="s">
        <v>128</v>
      </c>
      <c r="C80" s="56" t="s">
        <v>208</v>
      </c>
      <c r="D80" s="57" t="n">
        <v>1000</v>
      </c>
      <c r="E80" s="57" t="s">
        <v>32</v>
      </c>
      <c r="F80" s="58"/>
      <c r="G80" s="4"/>
    </row>
    <row r="81" customFormat="false" ht="24" hidden="false" customHeight="false" outlineLevel="0" collapsed="false">
      <c r="B81" s="55" t="s">
        <v>130</v>
      </c>
      <c r="C81" s="56" t="s">
        <v>209</v>
      </c>
      <c r="D81" s="57" t="n">
        <v>1000</v>
      </c>
      <c r="E81" s="57" t="s">
        <v>32</v>
      </c>
      <c r="F81" s="58"/>
      <c r="G81" s="4"/>
    </row>
    <row r="82" customFormat="false" ht="15" hidden="false" customHeight="false" outlineLevel="0" collapsed="false">
      <c r="B82" s="55" t="s">
        <v>132</v>
      </c>
      <c r="C82" s="56" t="s">
        <v>210</v>
      </c>
      <c r="D82" s="57" t="n">
        <v>1000</v>
      </c>
      <c r="E82" s="57" t="s">
        <v>32</v>
      </c>
      <c r="F82" s="58"/>
      <c r="G82" s="4"/>
    </row>
    <row r="83" customFormat="false" ht="15" hidden="false" customHeight="false" outlineLevel="0" collapsed="false">
      <c r="B83" s="55" t="s">
        <v>211</v>
      </c>
      <c r="C83" s="56" t="s">
        <v>212</v>
      </c>
      <c r="D83" s="57" t="n">
        <v>1000</v>
      </c>
      <c r="E83" s="57" t="s">
        <v>32</v>
      </c>
      <c r="F83" s="58"/>
      <c r="G83" s="4"/>
    </row>
    <row r="84" customFormat="false" ht="15" hidden="false" customHeight="false" outlineLevel="0" collapsed="false">
      <c r="B84" s="55" t="s">
        <v>213</v>
      </c>
      <c r="C84" s="56" t="s">
        <v>214</v>
      </c>
      <c r="D84" s="57" t="n">
        <v>1000</v>
      </c>
      <c r="E84" s="57" t="s">
        <v>32</v>
      </c>
      <c r="F84" s="58"/>
      <c r="G84" s="4"/>
    </row>
    <row r="85" customFormat="false" ht="15" hidden="false" customHeight="false" outlineLevel="0" collapsed="false">
      <c r="B85" s="55" t="s">
        <v>215</v>
      </c>
      <c r="C85" s="56" t="s">
        <v>216</v>
      </c>
      <c r="D85" s="57" t="n">
        <v>1000</v>
      </c>
      <c r="E85" s="57" t="s">
        <v>32</v>
      </c>
      <c r="F85" s="58"/>
      <c r="G85" s="4"/>
    </row>
    <row r="86" customFormat="false" ht="12.95" hidden="false" customHeight="true" outlineLevel="0" collapsed="false">
      <c r="B86" s="59"/>
      <c r="C86" s="60"/>
      <c r="D86" s="60"/>
      <c r="E86" s="60"/>
      <c r="F86" s="61"/>
      <c r="G86" s="4"/>
    </row>
    <row r="87" customFormat="false" ht="20.85" hidden="false" customHeight="true" outlineLevel="0" collapsed="false">
      <c r="B87" s="62" t="s">
        <v>217</v>
      </c>
      <c r="C87" s="63" t="s">
        <v>109</v>
      </c>
      <c r="D87" s="64" t="s">
        <v>109</v>
      </c>
      <c r="E87" s="65" t="n">
        <v>-145002.94</v>
      </c>
      <c r="F87" s="66" t="s">
        <v>32</v>
      </c>
      <c r="G87" s="4"/>
    </row>
    <row r="88" customFormat="false" ht="3.75" hidden="false" customHeight="true" outlineLevel="0" collapsed="false">
      <c r="B88" s="67"/>
      <c r="C88" s="68"/>
      <c r="D88" s="68"/>
      <c r="E88" s="68"/>
      <c r="F88" s="68"/>
      <c r="G88" s="4"/>
    </row>
  </sheetData>
  <mergeCells count="6">
    <mergeCell ref="B2:F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6" activeCellId="0" sqref="K16"/>
    </sheetView>
  </sheetViews>
  <sheetFormatPr defaultRowHeight="15" zeroHeight="false" outlineLevelRow="0" outlineLevelCol="0"/>
  <cols>
    <col collapsed="false" customWidth="true" hidden="false" outlineLevel="0" max="1" min="1" style="1" width="0.86"/>
    <col collapsed="false" customWidth="true" hidden="false" outlineLevel="0" max="2" min="2" style="1" width="20.71"/>
    <col collapsed="false" customWidth="true" hidden="false" outlineLevel="0" max="3" min="3" style="1" width="26.42"/>
    <col collapsed="false" customWidth="true" hidden="false" outlineLevel="0" max="4" min="4" style="1" width="21.43"/>
    <col collapsed="false" customWidth="true" hidden="false" outlineLevel="0" max="5" min="5" style="1" width="11.71"/>
    <col collapsed="false" customWidth="true" hidden="false" outlineLevel="0" max="6" min="6" style="1" width="11.29"/>
    <col collapsed="false" customWidth="true" hidden="false" outlineLevel="0" max="7" min="7" style="1" width="12.42"/>
    <col collapsed="false" customWidth="true" hidden="false" outlineLevel="0" max="8" min="8" style="1" width="8.71"/>
    <col collapsed="false" customWidth="true" hidden="false" outlineLevel="0" max="1025" min="9" style="1" width="9.1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  <c r="H1" s="4"/>
    </row>
    <row r="2" customFormat="false" ht="12.75" hidden="false" customHeight="true" outlineLevel="0" collapsed="false">
      <c r="B2" s="37" t="s">
        <v>218</v>
      </c>
      <c r="C2" s="37"/>
      <c r="D2" s="37"/>
      <c r="E2" s="37"/>
      <c r="F2" s="37"/>
      <c r="G2" s="37"/>
      <c r="H2" s="4"/>
    </row>
    <row r="3" customFormat="false" ht="11.85" hidden="false" customHeight="true" outlineLevel="0" collapsed="false">
      <c r="B3" s="69"/>
      <c r="C3" s="69"/>
      <c r="D3" s="70"/>
      <c r="E3" s="71"/>
      <c r="F3" s="72"/>
      <c r="G3" s="72"/>
      <c r="H3" s="4"/>
    </row>
    <row r="4" customFormat="false" ht="12" hidden="false" customHeight="true" outlineLevel="0" collapsed="false">
      <c r="B4" s="73" t="s">
        <v>219</v>
      </c>
      <c r="C4" s="73"/>
      <c r="D4" s="74" t="s">
        <v>220</v>
      </c>
      <c r="E4" s="74" t="s">
        <v>11</v>
      </c>
      <c r="F4" s="75" t="s">
        <v>12</v>
      </c>
      <c r="G4" s="76" t="s">
        <v>13</v>
      </c>
      <c r="H4" s="4"/>
    </row>
    <row r="5" customFormat="false" ht="11.85" hidden="false" customHeight="true" outlineLevel="0" collapsed="false">
      <c r="B5" s="73"/>
      <c r="C5" s="73"/>
      <c r="D5" s="74"/>
      <c r="E5" s="74"/>
      <c r="F5" s="75"/>
      <c r="G5" s="76"/>
      <c r="H5" s="4"/>
    </row>
    <row r="6" customFormat="false" ht="28.5" hidden="false" customHeight="true" outlineLevel="0" collapsed="false">
      <c r="B6" s="73"/>
      <c r="C6" s="73"/>
      <c r="D6" s="74"/>
      <c r="E6" s="74"/>
      <c r="F6" s="75"/>
      <c r="G6" s="76"/>
      <c r="H6" s="4"/>
    </row>
    <row r="7" customFormat="false" ht="12.75" hidden="false" customHeight="true" outlineLevel="0" collapsed="false">
      <c r="B7" s="77" t="n">
        <v>1</v>
      </c>
      <c r="C7" s="77"/>
      <c r="D7" s="78" t="n">
        <v>2</v>
      </c>
      <c r="E7" s="78" t="n">
        <v>3</v>
      </c>
      <c r="F7" s="78" t="n">
        <v>4</v>
      </c>
      <c r="G7" s="79" t="n">
        <v>5</v>
      </c>
      <c r="H7" s="4"/>
    </row>
    <row r="8" customFormat="false" ht="18" hidden="false" customHeight="true" outlineLevel="0" collapsed="false">
      <c r="B8" s="80" t="s">
        <v>221</v>
      </c>
      <c r="C8" s="80"/>
      <c r="D8" s="81" t="s">
        <v>109</v>
      </c>
      <c r="E8" s="82" t="n">
        <v>159559.34</v>
      </c>
      <c r="F8" s="82" t="n">
        <f aca="false">F10+F17</f>
        <v>145002.94</v>
      </c>
      <c r="G8" s="83" t="n">
        <f aca="false">F8/E8*100</f>
        <v>90.8771244604046</v>
      </c>
      <c r="H8" s="4"/>
    </row>
    <row r="9" customFormat="false" ht="12.95" hidden="false" customHeight="true" outlineLevel="0" collapsed="false">
      <c r="B9" s="84" t="s">
        <v>19</v>
      </c>
      <c r="C9" s="84"/>
      <c r="D9" s="52"/>
      <c r="E9" s="53"/>
      <c r="F9" s="53"/>
      <c r="G9" s="54"/>
      <c r="H9" s="4"/>
    </row>
    <row r="10" customFormat="false" ht="15" hidden="false" customHeight="true" outlineLevel="0" collapsed="false">
      <c r="B10" s="85" t="s">
        <v>222</v>
      </c>
      <c r="C10" s="85"/>
      <c r="D10" s="86" t="s">
        <v>109</v>
      </c>
      <c r="E10" s="87" t="n">
        <v>-21581.78</v>
      </c>
      <c r="F10" s="87" t="n">
        <v>-10000</v>
      </c>
      <c r="G10" s="83" t="n">
        <f aca="false">F10/E10*100</f>
        <v>46.3353810482731</v>
      </c>
      <c r="H10" s="4"/>
    </row>
    <row r="11" customFormat="false" ht="15" hidden="false" customHeight="true" outlineLevel="0" collapsed="false">
      <c r="B11" s="84" t="s">
        <v>223</v>
      </c>
      <c r="C11" s="84"/>
      <c r="D11" s="88"/>
      <c r="E11" s="89"/>
      <c r="F11" s="89"/>
      <c r="G11" s="83"/>
      <c r="H11" s="4"/>
    </row>
    <row r="12" customFormat="false" ht="14.25" hidden="false" customHeight="true" outlineLevel="0" collapsed="false">
      <c r="B12" s="84" t="s">
        <v>224</v>
      </c>
      <c r="C12" s="84"/>
      <c r="D12" s="88" t="s">
        <v>225</v>
      </c>
      <c r="E12" s="87" t="n">
        <v>-21581.78</v>
      </c>
      <c r="F12" s="87" t="n">
        <v>-10000</v>
      </c>
      <c r="G12" s="83" t="n">
        <f aca="false">F12/E12*100</f>
        <v>46.3353810482731</v>
      </c>
      <c r="H12" s="4"/>
    </row>
    <row r="13" customFormat="false" ht="38.25" hidden="false" customHeight="true" outlineLevel="0" collapsed="false">
      <c r="B13" s="84" t="s">
        <v>226</v>
      </c>
      <c r="C13" s="84"/>
      <c r="D13" s="88" t="s">
        <v>227</v>
      </c>
      <c r="E13" s="87" t="n">
        <v>-21581.78</v>
      </c>
      <c r="F13" s="87" t="n">
        <v>-10000</v>
      </c>
      <c r="G13" s="83" t="n">
        <f aca="false">F13/E13*100</f>
        <v>46.3353810482731</v>
      </c>
      <c r="H13" s="4"/>
    </row>
    <row r="14" customFormat="false" ht="26.25" hidden="false" customHeight="true" outlineLevel="0" collapsed="false">
      <c r="B14" s="84" t="s">
        <v>228</v>
      </c>
      <c r="C14" s="84"/>
      <c r="D14" s="88" t="s">
        <v>229</v>
      </c>
      <c r="E14" s="87" t="n">
        <v>-21581.78</v>
      </c>
      <c r="F14" s="87" t="n">
        <v>-10000</v>
      </c>
      <c r="G14" s="83" t="n">
        <f aca="false">F14/E14*100</f>
        <v>46.3353810482731</v>
      </c>
      <c r="H14" s="4"/>
    </row>
    <row r="15" customFormat="false" ht="25.5" hidden="false" customHeight="true" outlineLevel="0" collapsed="false">
      <c r="B15" s="84" t="s">
        <v>230</v>
      </c>
      <c r="C15" s="84"/>
      <c r="D15" s="88" t="s">
        <v>231</v>
      </c>
      <c r="E15" s="87" t="n">
        <v>-21581.78</v>
      </c>
      <c r="F15" s="87" t="n">
        <v>-10000</v>
      </c>
      <c r="G15" s="83" t="n">
        <f aca="false">F15/E15*100</f>
        <v>46.3353810482731</v>
      </c>
      <c r="H15" s="4"/>
    </row>
    <row r="16" customFormat="false" ht="15.2" hidden="false" customHeight="true" outlineLevel="0" collapsed="false">
      <c r="B16" s="90" t="s">
        <v>232</v>
      </c>
      <c r="C16" s="90"/>
      <c r="D16" s="88" t="s">
        <v>109</v>
      </c>
      <c r="E16" s="91" t="s">
        <v>32</v>
      </c>
      <c r="F16" s="91" t="s">
        <v>32</v>
      </c>
      <c r="G16" s="83"/>
      <c r="H16" s="4"/>
    </row>
    <row r="17" customFormat="false" ht="12.95" hidden="false" customHeight="true" outlineLevel="0" collapsed="false">
      <c r="B17" s="92" t="s">
        <v>233</v>
      </c>
      <c r="C17" s="92"/>
      <c r="D17" s="52"/>
      <c r="E17" s="91" t="n">
        <v>181141.12</v>
      </c>
      <c r="F17" s="93" t="n">
        <f aca="false">F18+F22</f>
        <v>155002.94</v>
      </c>
      <c r="G17" s="83" t="n">
        <f aca="false">F17/E17*100</f>
        <v>85.570266983002</v>
      </c>
      <c r="H17" s="4"/>
    </row>
    <row r="18" customFormat="false" ht="14.1" hidden="false" customHeight="true" outlineLevel="0" collapsed="false">
      <c r="B18" s="94" t="s">
        <v>234</v>
      </c>
      <c r="C18" s="94"/>
      <c r="D18" s="52"/>
      <c r="E18" s="91" t="n">
        <v>-1727200</v>
      </c>
      <c r="F18" s="93" t="n">
        <f aca="false">F19</f>
        <v>-810362.85</v>
      </c>
      <c r="G18" s="83" t="n">
        <f aca="false">F18/E18*100</f>
        <v>46.9177194302918</v>
      </c>
      <c r="H18" s="4"/>
    </row>
    <row r="19" customFormat="false" ht="15.2" hidden="false" customHeight="true" outlineLevel="0" collapsed="false">
      <c r="B19" s="95" t="s">
        <v>235</v>
      </c>
      <c r="C19" s="95"/>
      <c r="D19" s="52" t="s">
        <v>236</v>
      </c>
      <c r="E19" s="91" t="n">
        <v>-1727200</v>
      </c>
      <c r="F19" s="93" t="n">
        <f aca="false">F20</f>
        <v>-810362.85</v>
      </c>
      <c r="G19" s="83" t="n">
        <f aca="false">F19/E19*100</f>
        <v>46.9177194302918</v>
      </c>
      <c r="H19" s="4"/>
    </row>
    <row r="20" customFormat="false" ht="15.2" hidden="false" customHeight="true" outlineLevel="0" collapsed="false">
      <c r="B20" s="95" t="s">
        <v>237</v>
      </c>
      <c r="C20" s="95"/>
      <c r="D20" s="52" t="s">
        <v>238</v>
      </c>
      <c r="E20" s="91" t="n">
        <v>-1727200</v>
      </c>
      <c r="F20" s="93" t="n">
        <f aca="false">F21</f>
        <v>-810362.85</v>
      </c>
      <c r="G20" s="83" t="n">
        <f aca="false">F20/E20*100</f>
        <v>46.9177194302918</v>
      </c>
      <c r="H20" s="4"/>
    </row>
    <row r="21" customFormat="false" ht="17.25" hidden="false" customHeight="true" outlineLevel="0" collapsed="false">
      <c r="B21" s="95" t="s">
        <v>239</v>
      </c>
      <c r="C21" s="95"/>
      <c r="D21" s="52" t="s">
        <v>240</v>
      </c>
      <c r="E21" s="91" t="n">
        <v>-1727200</v>
      </c>
      <c r="F21" s="93" t="n">
        <v>-810362.85</v>
      </c>
      <c r="G21" s="83" t="n">
        <f aca="false">F21/E21*100</f>
        <v>46.9177194302918</v>
      </c>
      <c r="H21" s="4"/>
    </row>
    <row r="22" customFormat="false" ht="14.1" hidden="false" customHeight="true" outlineLevel="0" collapsed="false">
      <c r="B22" s="94" t="s">
        <v>241</v>
      </c>
      <c r="C22" s="94"/>
      <c r="D22" s="52"/>
      <c r="E22" s="91" t="n">
        <v>1908341.12</v>
      </c>
      <c r="F22" s="93" t="n">
        <f aca="false">F23</f>
        <v>965365.79</v>
      </c>
      <c r="G22" s="83" t="n">
        <f aca="false">F22/E22*100</f>
        <v>50.5866472132613</v>
      </c>
      <c r="H22" s="4"/>
    </row>
    <row r="23" customFormat="false" ht="15.2" hidden="false" customHeight="true" outlineLevel="0" collapsed="false">
      <c r="B23" s="95" t="s">
        <v>242</v>
      </c>
      <c r="C23" s="95"/>
      <c r="D23" s="52" t="s">
        <v>243</v>
      </c>
      <c r="E23" s="91" t="n">
        <v>1908341.12</v>
      </c>
      <c r="F23" s="93" t="n">
        <f aca="false">F24</f>
        <v>965365.79</v>
      </c>
      <c r="G23" s="83" t="n">
        <f aca="false">F23/E23*100</f>
        <v>50.5866472132613</v>
      </c>
      <c r="H23" s="4"/>
    </row>
    <row r="24" customFormat="false" ht="15.2" hidden="false" customHeight="true" outlineLevel="0" collapsed="false">
      <c r="B24" s="95" t="s">
        <v>244</v>
      </c>
      <c r="C24" s="95"/>
      <c r="D24" s="52" t="s">
        <v>245</v>
      </c>
      <c r="E24" s="91" t="n">
        <v>1908341.12</v>
      </c>
      <c r="F24" s="93" t="n">
        <f aca="false">F25</f>
        <v>965365.79</v>
      </c>
      <c r="G24" s="83" t="n">
        <f aca="false">F24/E24*100</f>
        <v>50.5866472132613</v>
      </c>
      <c r="H24" s="4"/>
    </row>
    <row r="25" customFormat="false" ht="15.75" hidden="false" customHeight="true" outlineLevel="0" collapsed="false">
      <c r="B25" s="96" t="s">
        <v>246</v>
      </c>
      <c r="C25" s="96"/>
      <c r="D25" s="97" t="s">
        <v>247</v>
      </c>
      <c r="E25" s="98" t="n">
        <v>1908341.12</v>
      </c>
      <c r="F25" s="99" t="n">
        <v>965365.79</v>
      </c>
      <c r="G25" s="83" t="n">
        <f aca="false">F25/E25*100</f>
        <v>50.5866472132613</v>
      </c>
      <c r="H25" s="4"/>
    </row>
    <row r="26" customFormat="false" ht="15" hidden="false" customHeight="false" outlineLevel="0" collapsed="false">
      <c r="G26" s="100"/>
    </row>
  </sheetData>
  <mergeCells count="25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C8030BB-2AC6-4E95-B346-D1604EB0E1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2023-07-04T14:01:48Z</dcterms:created>
  <dc:creator>FUI\4 element</dc:creator>
  <dc:description/>
  <dc:language>ru-RU</dc:language>
  <cp:lastModifiedBy/>
  <cp:lastPrinted>2023-07-13T10:17:25Z</cp:lastPrinted>
  <dcterms:modified xsi:type="dcterms:W3CDTF">2023-07-13T10:18:14Z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SV_0503127M_20220301_15.xlsx</vt:lpwstr>
  </property>
  <property fmtid="{D5CDD505-2E9C-101B-9397-08002B2CF9AE}" pid="13" name="???????? ??????">
    <vt:lpwstr>SV_0503127M_20220301_15.xlsx</vt:lpwstr>
  </property>
  <property fmtid="{D5CDD505-2E9C-101B-9397-08002B2CF9AE}" pid="14" name="????????????">
    <vt:lpwstr>f09014_03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