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24240" windowHeight="1170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Доходы!$A$1:$E$71</definedName>
    <definedName name="_xlnm.Print_Area" localSheetId="2">Источники!$B$1:$G$18</definedName>
    <definedName name="_xlnm.Print_Area" localSheetId="1">Расходы!$A$1:$E$111</definedName>
  </definedNames>
  <calcPr calcId="144525"/>
</workbook>
</file>

<file path=xl/calcChain.xml><?xml version="1.0" encoding="utf-8"?>
<calcChain xmlns="http://schemas.openxmlformats.org/spreadsheetml/2006/main">
  <c r="G14" i="4" l="1"/>
  <c r="G18" i="4"/>
  <c r="F13" i="4"/>
  <c r="G13" i="4" s="1"/>
  <c r="F17" i="4"/>
  <c r="G17" i="4" s="1"/>
  <c r="F16" i="4" l="1"/>
  <c r="F15" i="4" s="1"/>
  <c r="G15" i="4" s="1"/>
  <c r="F12" i="4"/>
  <c r="E108" i="3"/>
  <c r="E107" i="3"/>
  <c r="E106" i="3"/>
  <c r="E105" i="3"/>
  <c r="E92" i="3"/>
  <c r="E91" i="3"/>
  <c r="E90" i="3"/>
  <c r="E89" i="3"/>
  <c r="E84" i="3"/>
  <c r="E83" i="3"/>
  <c r="E82" i="3"/>
  <c r="E81" i="3"/>
  <c r="E80" i="3"/>
  <c r="E71" i="3"/>
  <c r="E70" i="3"/>
  <c r="E69" i="3"/>
  <c r="E68" i="3"/>
  <c r="E63" i="3"/>
  <c r="E62" i="3"/>
  <c r="E61" i="3"/>
  <c r="E60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1" i="3"/>
  <c r="G8" i="4"/>
  <c r="G16" i="4" l="1"/>
  <c r="G12" i="4"/>
  <c r="F11" i="4"/>
  <c r="E71" i="2"/>
  <c r="E70" i="2"/>
  <c r="E69" i="2"/>
  <c r="E68" i="2"/>
  <c r="E67" i="2"/>
  <c r="E66" i="2"/>
  <c r="E65" i="2"/>
  <c r="E62" i="2"/>
  <c r="E61" i="2"/>
  <c r="E60" i="2"/>
  <c r="E59" i="2"/>
  <c r="E58" i="2"/>
  <c r="E57" i="2"/>
  <c r="E53" i="2"/>
  <c r="E52" i="2"/>
  <c r="E51" i="2"/>
  <c r="E50" i="2"/>
  <c r="E49" i="2"/>
  <c r="E45" i="2"/>
  <c r="E44" i="2"/>
  <c r="E43" i="2"/>
  <c r="E42" i="2"/>
  <c r="E41" i="2"/>
  <c r="E40" i="2"/>
  <c r="E39" i="2"/>
  <c r="E38" i="2"/>
  <c r="E37" i="2"/>
  <c r="E36" i="2"/>
  <c r="E35" i="2"/>
  <c r="E29" i="2"/>
  <c r="E28" i="2"/>
  <c r="E27" i="2"/>
  <c r="E26" i="2"/>
  <c r="E24" i="2"/>
  <c r="E23" i="2"/>
  <c r="E22" i="2"/>
  <c r="E21" i="2"/>
  <c r="E20" i="2"/>
  <c r="E18" i="2"/>
  <c r="G11" i="4" l="1"/>
  <c r="F10" i="4"/>
  <c r="G10" i="4" s="1"/>
</calcChain>
</file>

<file path=xl/sharedStrings.xml><?xml version="1.0" encoding="utf-8"?>
<sst xmlns="http://schemas.openxmlformats.org/spreadsheetml/2006/main" count="456" uniqueCount="286">
  <si>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</si>
  <si>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</si>
  <si>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</si>
  <si>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</si>
  <si>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</si>
  <si>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</si>
  <si>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</si>
  <si>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</si>
  <si>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</si>
  <si>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</si>
  <si>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</si>
  <si>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</si>
  <si>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</si>
  <si>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</si>
  <si>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</si>
  <si>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</si>
  <si>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</si>
  <si>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</si>
  <si>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</si>
  <si>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</si>
  <si>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</si>
  <si>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</si>
  <si>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</si>
  <si>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</si>
  <si>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</si>
  <si>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</si>
  <si>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</si>
  <si>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</si>
  <si>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</si>
  <si>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</si>
  <si>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</si>
  <si>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</si>
  <si>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</si>
  <si>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>18210102080010000110</t>
  </si>
  <si>
    <t>18210102080011000110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</si>
  <si>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</si>
  <si>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</si>
  <si>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</si>
  <si>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18210102130011000110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</si>
  <si>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</si>
  <si>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</si>
  <si>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</si>
  <si>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</si>
  <si>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</si>
  <si>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</si>
  <si>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</si>
  <si>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</si>
  <si>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</si>
  <si>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</si>
  <si>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</si>
  <si>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</si>
  <si>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</si>
  <si>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</si>
  <si>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</si>
  <si>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</si>
  <si>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</si>
  <si>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</si>
  <si>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</si>
  <si>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</si>
  <si>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</si>
  <si>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</si>
  <si>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</si>
  <si>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90120000000000000000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</si>
  <si>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</si>
  <si>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90120800000000000000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</si>
  <si>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</si>
  <si>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90120805000100000150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</si>
  <si>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</si>
  <si>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</si>
  <si>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</si>
  <si>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</si>
  <si>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</si>
  <si>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</si>
  <si>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</si>
  <si>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</si>
  <si>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</si>
  <si>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</si>
  <si>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</si>
  <si>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</si>
  <si>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</si>
  <si>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</si>
  <si>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</si>
  <si>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</si>
  <si>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</si>
  <si>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</si>
  <si>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</si>
  <si>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</si>
  <si>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</si>
  <si>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</si>
  <si>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</si>
  <si>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</si>
  <si>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</si>
  <si>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</si>
  <si>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</si>
  <si>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</si>
  <si>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</si>
  <si>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</si>
  <si>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</si>
  <si>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</si>
  <si>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</si>
  <si>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</si>
  <si>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</si>
  <si>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</si>
  <si>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</si>
  <si>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</si>
  <si>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</si>
  <si>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</si>
  <si>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</si>
  <si>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</si>
  <si>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</si>
  <si>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</si>
  <si>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</si>
  <si>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</si>
  <si>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</si>
  <si>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</si>
  <si>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</si>
  <si>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91001046510041140000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</si>
  <si>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</si>
  <si>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91001046510041140100</t>
  </si>
  <si>
    <t>Расходы на выплаты персоналу государственных (муниципальных) органов</t>
  </si>
  <si>
    <t>91001046510041140120</t>
  </si>
  <si>
    <t>Фонд оплаты труда государственных (муниципальных) органов</t>
  </si>
  <si>
    <t>91001046510041140121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</si>
  <si>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</si>
  <si>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91001046510041140129</t>
  </si>
  <si>
    <t>Расходы на выплаты по оплате труда работников органов местного самоуправления</t>
  </si>
  <si>
    <t>91001046520041110000</t>
  </si>
  <si>
    <t>91001046520041110100</t>
  </si>
  <si>
    <t>91001046520041110120</t>
  </si>
  <si>
    <t>91001046520041110121</t>
  </si>
  <si>
    <t>91001046520041110129</t>
  </si>
  <si>
    <t>Расходы на обеспечение функций органов местного самоуправления</t>
  </si>
  <si>
    <t>91001046520041120000</t>
  </si>
  <si>
    <t>Закупка товаров, работ и услуг для обеспечения государственных (муниципальных) нужд</t>
  </si>
  <si>
    <t>91001046520041120200</t>
  </si>
  <si>
    <t>Иные закупки товаров, работ и услуг для обеспечения государственных (муниципальных) нужд</t>
  </si>
  <si>
    <t>91001046520041120240</t>
  </si>
  <si>
    <t>Прочая закупка товаров, работ и услуг</t>
  </si>
  <si>
    <t>91001046520041120244</t>
  </si>
  <si>
    <t>Закупка энергетических ресурсов</t>
  </si>
  <si>
    <t>91001046520041120247</t>
  </si>
  <si>
    <t>Иные бюджетные ассигнования</t>
  </si>
  <si>
    <t>91001046520041120800</t>
  </si>
  <si>
    <t>Уплата налогов, сборов и иных платежей</t>
  </si>
  <si>
    <t>91001046520041120850</t>
  </si>
  <si>
    <t>Уплата налога на имущество организаций и земельного налога</t>
  </si>
  <si>
    <t>91001046520041120851</t>
  </si>
  <si>
    <t>Уплата прочих налогов, сборов</t>
  </si>
  <si>
    <t>91001046520041120852</t>
  </si>
  <si>
    <t>Уплата иных платежей</t>
  </si>
  <si>
    <t>91001046520041120853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</si>
  <si>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</si>
  <si>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91001046520044501000</t>
  </si>
  <si>
    <t>Межбюджетные трансферты</t>
  </si>
  <si>
    <t>91001046520044501500</t>
  </si>
  <si>
    <t>91001046520044501540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</si>
  <si>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</si>
  <si>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91001048910077150000</t>
  </si>
  <si>
    <t>91001048910077150200</t>
  </si>
  <si>
    <t>91001048910077150240</t>
  </si>
  <si>
    <t>91001048910077150244</t>
  </si>
  <si>
    <t>Резервный фонд администрации</t>
  </si>
  <si>
    <t>91001118910041180000</t>
  </si>
  <si>
    <t>91001118910041180800</t>
  </si>
  <si>
    <t>Резервные средства</t>
  </si>
  <si>
    <t>91001118910041180870</t>
  </si>
  <si>
    <t>Мероприятия, связанные с муниципальным управлением</t>
  </si>
  <si>
    <t>91001138910041210000</t>
  </si>
  <si>
    <t>91001138910041210200</t>
  </si>
  <si>
    <t>91001138910041210240</t>
  </si>
  <si>
    <t>91001138910041210244</t>
  </si>
  <si>
    <t>Оценка недвижимости, признание прав и регулирование отношений по муниципальной собственности</t>
  </si>
  <si>
    <t>91001138910042200000</t>
  </si>
  <si>
    <t>91001138910042200200</t>
  </si>
  <si>
    <t>91001138910042200240</t>
  </si>
  <si>
    <t>91001138910042200244</t>
  </si>
  <si>
    <t>91002038910051180000</t>
  </si>
  <si>
    <t>91002038910051180100</t>
  </si>
  <si>
    <t>91002038910051180120</t>
  </si>
  <si>
    <t>91002038910051180121</t>
  </si>
  <si>
    <t>91002038910051180129</t>
  </si>
  <si>
    <t>Мероприятия по обеспечению пожарной безопасности</t>
  </si>
  <si>
    <t>91003108910042120000</t>
  </si>
  <si>
    <t>91003108910042120200</t>
  </si>
  <si>
    <t>91003108910042120240</t>
  </si>
  <si>
    <t>91003108910042120244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</si>
  <si>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</si>
  <si>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91004091300144102000</t>
  </si>
  <si>
    <t>91004091300144102200</t>
  </si>
  <si>
    <t>91004091300144102240</t>
  </si>
  <si>
    <t>91004091300144102244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</si>
  <si>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</si>
  <si>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91004128910044107000</t>
  </si>
  <si>
    <t>91004128910044107200</t>
  </si>
  <si>
    <t>91004128910044107240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</si>
  <si>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</si>
  <si>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91004128910044107245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</si>
  <si>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</si>
  <si>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</si>
  <si>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</si>
  <si>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</si>
  <si>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</si>
  <si>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</si>
  <si>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91005018910044103000</t>
  </si>
  <si>
    <t>91005018910044103200</t>
  </si>
  <si>
    <t>91005018910044103240</t>
  </si>
  <si>
    <t>91005018910044103244</t>
  </si>
  <si>
    <t>91005028910044101000</t>
  </si>
  <si>
    <t>91005028910044101200</t>
  </si>
  <si>
    <t>91005028910044101240</t>
  </si>
  <si>
    <t>91005028910044101244</t>
  </si>
  <si>
    <t>Уличное освещение</t>
  </si>
  <si>
    <t>91005038910043010000</t>
  </si>
  <si>
    <t>91005038910043010200</t>
  </si>
  <si>
    <t>91005038910043010240</t>
  </si>
  <si>
    <t>91005038910043010244</t>
  </si>
  <si>
    <t>91005038910043010247</t>
  </si>
  <si>
    <t>Организация и содержание мест захоронения</t>
  </si>
  <si>
    <t>91005038910043030000</t>
  </si>
  <si>
    <t>91005038910043030200</t>
  </si>
  <si>
    <t>91005038910043030240</t>
  </si>
  <si>
    <t>91005038910043030244</t>
  </si>
  <si>
    <t>Работы, услуги по содержанию имущества.</t>
  </si>
  <si>
    <t>91005038910043040000</t>
  </si>
  <si>
    <t>91005038910043040200</t>
  </si>
  <si>
    <t>91005038910043040240</t>
  </si>
  <si>
    <t>91005038910043040244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</si>
  <si>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</si>
  <si>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91005038910044104000</t>
  </si>
  <si>
    <t>91005038910044104200</t>
  </si>
  <si>
    <t>91005038910044104240</t>
  </si>
  <si>
    <t>91005038910044104244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</si>
  <si>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</si>
  <si>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91005038910044106000</t>
  </si>
  <si>
    <t>91005038910044106200</t>
  </si>
  <si>
    <t>91005038910044106240</t>
  </si>
  <si>
    <t>91005038910044106244</t>
  </si>
  <si>
    <t>Решение вопросов местного значения, осуществляемое с привлечением средств самообложения граждан</t>
  </si>
  <si>
    <t>91005038910078090000</t>
  </si>
  <si>
    <t>91005038910078090200</t>
  </si>
  <si>
    <t>91005038910078090240</t>
  </si>
  <si>
    <t>91005038910078090244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</si>
  <si>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</si>
  <si>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</si>
  <si>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</si>
  <si>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</si>
  <si>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</si>
  <si>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</si>
  <si>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</si>
  <si>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</si>
  <si>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</si>
  <si>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</si>
  <si>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</si>
  <si>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</si>
  <si>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</si>
  <si>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</si>
  <si>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</si>
  <si>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</si>
  <si>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91001050200000000500</t>
  </si>
  <si>
    <t xml:space="preserve">  Увеличение прочих остатков денежных средств бюджетов</t>
  </si>
  <si>
    <t>91001050201000000510</t>
  </si>
  <si>
    <t xml:space="preserve">  Увеличение прочих остатков денежных средств бюджетов сельских поселений</t>
  </si>
  <si>
    <t>91001050201100000510</t>
  </si>
  <si>
    <t>уменьшение остатков средств, всего</t>
  </si>
  <si>
    <t xml:space="preserve">  Уменьшение прочих остатков средств бюджетов</t>
  </si>
  <si>
    <t>91001050200000000600</t>
  </si>
  <si>
    <t xml:space="preserve">  Уменьшение прочих остатков денежных средств бюджетов</t>
  </si>
  <si>
    <t>91001050201000000610</t>
  </si>
  <si>
    <t xml:space="preserve">  Уменьшение прочих остатков денежных средств бюджетов сельских поселений</t>
  </si>
  <si>
    <t>91001050201100000610</t>
  </si>
  <si>
    <t>Утверждено</t>
  </si>
  <si>
    <t>3</t>
  </si>
  <si>
    <t>Приложение</t>
  </si>
  <si>
    <t>к постановлению Администрации</t>
  </si>
  <si>
    <t>Берсеневского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</si>
  <si>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</si>
  <si>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</si>
  <si>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                                          (в рублях)</t>
  </si>
  <si>
    <t>Отчет об исполнении бюджета Берсеневского сельского поселения Лямбирского муниципального района Республики Мордовия за 1 квартал 2024 года</t>
  </si>
  <si>
    <t>Процент исполнения</t>
  </si>
  <si>
    <t xml:space="preserve">  Исполнено</t>
  </si>
  <si>
    <t xml:space="preserve">   (в рублях)</t>
  </si>
  <si>
    <t xml:space="preserve">    (в рублях)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</si>
  <si>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</si>
  <si>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</si>
  <si>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"17"апреля 2024 г.№215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</si>
</sst>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0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4" fillId="0" borderId="1" xfId="4" applyNumberFormat="1" applyProtection="1"/>
    <xf numFmtId="0" fontId="8" fillId="0" borderId="1" xfId="11" applyNumberFormat="1" applyProtection="1"/>
    <xf numFmtId="0" fontId="6" fillId="0" borderId="1" xfId="14" applyNumberFormat="1" applyProtection="1"/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22" fillId="0" borderId="56" xfId="30" applyNumberFormat="1" applyFont="1" applyBorder="1" applyProtection="1">
      <alignment horizontal="center" vertical="center"/>
    </xf>
    <xf numFmtId="49" fontId="22" fillId="0" borderId="57" xfId="30" applyNumberFormat="1" applyFont="1" applyBorder="1" applyProtection="1">
      <alignment horizontal="center" vertical="center"/>
    </xf>
    <xf numFmtId="0" fontId="23" fillId="0" borderId="1" xfId="40" applyNumberFormat="1" applyFont="1" applyFill="1" applyBorder="1" applyAlignment="1" applyProtection="1">
      <alignment horizontal="right" wrapText="1"/>
    </xf>
    <xf numFmtId="49" fontId="22" fillId="0" borderId="49" xfId="38" applyNumberFormat="1" applyFont="1" applyBorder="1" applyAlignment="1" applyProtection="1">
      <alignment horizontal="right" wrapText="1"/>
    </xf>
    <xf numFmtId="4" fontId="22" fillId="0" borderId="22" xfId="45" applyNumberFormat="1" applyFont="1" applyBorder="1" applyAlignment="1" applyProtection="1">
      <alignment horizontal="right" shrinkToFit="1"/>
    </xf>
    <xf numFmtId="4" fontId="22" fillId="0" borderId="50" xfId="45" applyNumberFormat="1" applyFont="1" applyBorder="1" applyAlignment="1" applyProtection="1">
      <alignment horizontal="right" shrinkToFit="1"/>
    </xf>
    <xf numFmtId="4" fontId="22" fillId="0" borderId="22" xfId="34" applyNumberFormat="1" applyFont="1" applyBorder="1" applyAlignment="1" applyProtection="1">
      <alignment horizontal="right" shrinkToFit="1"/>
    </xf>
    <xf numFmtId="4" fontId="22" fillId="0" borderId="48" xfId="34" applyNumberFormat="1" applyFont="1" applyBorder="1" applyAlignment="1" applyProtection="1">
      <alignment horizontal="right" shrinkToFit="1"/>
    </xf>
    <xf numFmtId="49" fontId="22" fillId="0" borderId="11" xfId="39" applyNumberFormat="1" applyFont="1" applyBorder="1" applyAlignment="1" applyProtection="1">
      <alignment horizontal="right"/>
    </xf>
    <xf numFmtId="165" fontId="22" fillId="0" borderId="11" xfId="40" applyNumberFormat="1" applyFont="1" applyBorder="1" applyAlignment="1" applyProtection="1">
      <alignment horizontal="right" shrinkToFit="1"/>
    </xf>
    <xf numFmtId="0" fontId="22" fillId="0" borderId="61" xfId="28" applyNumberFormat="1" applyFont="1" applyBorder="1" applyProtection="1">
      <alignment horizontal="center" vertical="center"/>
    </xf>
    <xf numFmtId="0" fontId="22" fillId="0" borderId="62" xfId="31" applyNumberFormat="1" applyFont="1" applyBorder="1" applyAlignment="1" applyProtection="1">
      <alignment horizontal="left" vertical="top" wrapText="1"/>
    </xf>
    <xf numFmtId="0" fontId="22" fillId="0" borderId="63" xfId="36" applyNumberFormat="1" applyFont="1" applyBorder="1" applyAlignment="1" applyProtection="1">
      <alignment horizontal="left" vertical="top" wrapText="1"/>
    </xf>
    <xf numFmtId="0" fontId="22" fillId="0" borderId="64" xfId="42" applyNumberFormat="1" applyFont="1" applyBorder="1" applyAlignment="1" applyProtection="1">
      <alignment horizontal="left" vertical="top" wrapText="1"/>
    </xf>
    <xf numFmtId="0" fontId="22" fillId="0" borderId="65" xfId="42" applyNumberFormat="1" applyFont="1" applyBorder="1" applyAlignment="1" applyProtection="1">
      <alignment horizontal="left" vertical="top" wrapText="1"/>
    </xf>
    <xf numFmtId="0" fontId="22" fillId="0" borderId="55" xfId="29" applyNumberFormat="1" applyFont="1" applyBorder="1" applyProtection="1">
      <alignment horizontal="center" vertical="center"/>
    </xf>
    <xf numFmtId="49" fontId="22" fillId="0" borderId="52" xfId="33" applyNumberFormat="1" applyFont="1" applyBorder="1" applyAlignment="1" applyProtection="1">
      <alignment horizontal="right"/>
    </xf>
    <xf numFmtId="49" fontId="22" fillId="0" borderId="46" xfId="38" applyNumberFormat="1" applyFont="1" applyBorder="1" applyAlignment="1" applyProtection="1">
      <alignment horizontal="right" wrapText="1"/>
    </xf>
    <xf numFmtId="49" fontId="22" fillId="0" borderId="52" xfId="44" applyNumberFormat="1" applyFont="1" applyBorder="1" applyAlignment="1" applyProtection="1">
      <alignment horizontal="right"/>
    </xf>
    <xf numFmtId="49" fontId="22" fillId="0" borderId="66" xfId="44" applyNumberFormat="1" applyFont="1" applyBorder="1" applyAlignment="1" applyProtection="1">
      <alignment horizontal="right"/>
    </xf>
    <xf numFmtId="4" fontId="22" fillId="0" borderId="51" xfId="34" applyNumberFormat="1" applyFont="1" applyBorder="1" applyAlignment="1" applyProtection="1">
      <alignment horizontal="right" shrinkToFit="1"/>
    </xf>
    <xf numFmtId="0" fontId="3" fillId="0" borderId="1" xfId="80" applyNumberFormat="1" applyBorder="1" applyProtection="1"/>
    <xf numFmtId="0" fontId="3" fillId="0" borderId="1" xfId="79" applyNumberFormat="1" applyBorder="1" applyProtection="1"/>
    <xf numFmtId="0" fontId="28" fillId="0" borderId="0" xfId="0" applyFont="1" applyProtection="1">
      <protection locked="0"/>
    </xf>
    <xf numFmtId="0" fontId="28" fillId="0" borderId="92" xfId="0" applyFont="1" applyBorder="1" applyProtection="1">
      <protection locked="0"/>
    </xf>
    <xf numFmtId="0" fontId="28" fillId="0" borderId="1" xfId="0" applyFont="1" applyBorder="1" applyProtection="1">
      <protection locked="0"/>
    </xf>
    <xf numFmtId="0" fontId="15" fillId="0" borderId="68" xfId="53" applyNumberFormat="1" applyFont="1" applyBorder="1" applyProtection="1">
      <alignment horizontal="center" vertical="center"/>
    </xf>
    <xf numFmtId="0" fontId="15" fillId="0" borderId="79" xfId="54" applyNumberFormat="1" applyFont="1" applyBorder="1" applyProtection="1">
      <alignment horizontal="center" vertical="center"/>
    </xf>
    <xf numFmtId="49" fontId="15" fillId="0" borderId="56" xfId="55" applyNumberFormat="1" applyFont="1" applyBorder="1" applyProtection="1">
      <alignment horizontal="center" vertical="center"/>
    </xf>
    <xf numFmtId="49" fontId="15" fillId="0" borderId="57" xfId="55" applyNumberFormat="1" applyFont="1" applyBorder="1" applyProtection="1">
      <alignment horizontal="center" vertical="center"/>
    </xf>
    <xf numFmtId="0" fontId="15" fillId="0" borderId="62" xfId="56" applyNumberFormat="1" applyFont="1" applyBorder="1" applyAlignment="1" applyProtection="1">
      <alignment horizontal="left" vertical="top" wrapText="1"/>
    </xf>
    <xf numFmtId="49" fontId="15" fillId="0" borderId="42" xfId="58" applyNumberFormat="1" applyFont="1" applyBorder="1" applyProtection="1">
      <alignment horizontal="center" vertical="center"/>
    </xf>
    <xf numFmtId="4" fontId="15" fillId="0" borderId="43" xfId="59" applyNumberFormat="1" applyFont="1" applyBorder="1" applyProtection="1">
      <alignment horizontal="right" shrinkToFit="1"/>
    </xf>
    <xf numFmtId="4" fontId="15" fillId="0" borderId="85" xfId="59" applyNumberFormat="1" applyFont="1" applyBorder="1" applyProtection="1">
      <alignment horizontal="right" shrinkToFit="1"/>
    </xf>
    <xf numFmtId="4" fontId="15" fillId="0" borderId="86" xfId="59" applyNumberFormat="1" applyFont="1" applyBorder="1" applyProtection="1">
      <alignment horizontal="right" shrinkToFit="1"/>
    </xf>
    <xf numFmtId="0" fontId="15" fillId="0" borderId="84" xfId="61" applyNumberFormat="1" applyFont="1" applyBorder="1" applyAlignment="1" applyProtection="1">
      <alignment horizontal="left" vertical="top" wrapText="1"/>
    </xf>
    <xf numFmtId="49" fontId="15" fillId="0" borderId="87" xfId="63" applyNumberFormat="1" applyFont="1" applyBorder="1" applyProtection="1">
      <alignment horizontal="center" vertical="center"/>
    </xf>
    <xf numFmtId="165" fontId="15" fillId="0" borderId="80" xfId="64" applyNumberFormat="1" applyFont="1" applyBorder="1" applyProtection="1">
      <alignment horizontal="right" vertical="center" shrinkToFit="1"/>
    </xf>
    <xf numFmtId="49" fontId="15" fillId="0" borderId="81" xfId="63" applyNumberFormat="1" applyFont="1" applyBorder="1" applyProtection="1">
      <alignment horizontal="center" vertical="center"/>
    </xf>
    <xf numFmtId="165" fontId="15" fillId="0" borderId="72" xfId="64" applyNumberFormat="1" applyFont="1" applyBorder="1" applyProtection="1">
      <alignment horizontal="right" vertical="center" shrinkToFit="1"/>
    </xf>
    <xf numFmtId="0" fontId="15" fillId="0" borderId="64" xfId="66" applyNumberFormat="1" applyFont="1" applyBorder="1" applyAlignment="1" applyProtection="1">
      <alignment horizontal="left" vertical="top" wrapText="1"/>
    </xf>
    <xf numFmtId="49" fontId="15" fillId="0" borderId="52" xfId="68" applyNumberFormat="1" applyFont="1" applyBorder="1" applyProtection="1">
      <alignment horizontal="center"/>
    </xf>
    <xf numFmtId="4" fontId="15" fillId="0" borderId="22" xfId="69" applyNumberFormat="1" applyFont="1" applyBorder="1" applyProtection="1">
      <alignment horizontal="right" shrinkToFit="1"/>
    </xf>
    <xf numFmtId="4" fontId="15" fillId="0" borderId="77" xfId="69" applyNumberFormat="1" applyFont="1" applyBorder="1" applyProtection="1">
      <alignment horizontal="right" shrinkToFit="1"/>
    </xf>
    <xf numFmtId="4" fontId="15" fillId="0" borderId="72" xfId="59" applyNumberFormat="1" applyFont="1" applyBorder="1" applyProtection="1">
      <alignment horizontal="right" shrinkToFit="1"/>
    </xf>
    <xf numFmtId="4" fontId="15" fillId="0" borderId="72" xfId="69" applyNumberFormat="1" applyFont="1" applyBorder="1" applyProtection="1">
      <alignment horizontal="right" shrinkToFit="1"/>
    </xf>
    <xf numFmtId="49" fontId="15" fillId="0" borderId="88" xfId="68" applyNumberFormat="1" applyFont="1" applyBorder="1" applyProtection="1">
      <alignment horizontal="center"/>
    </xf>
    <xf numFmtId="4" fontId="15" fillId="0" borderId="41" xfId="69" applyNumberFormat="1" applyFont="1" applyBorder="1" applyProtection="1">
      <alignment horizontal="right" shrinkToFit="1"/>
    </xf>
    <xf numFmtId="4" fontId="15" fillId="0" borderId="82" xfId="69" applyNumberFormat="1" applyFont="1" applyBorder="1" applyProtection="1">
      <alignment horizontal="right" shrinkToFit="1"/>
    </xf>
    <xf numFmtId="0" fontId="15" fillId="0" borderId="59" xfId="71" applyNumberFormat="1" applyFont="1" applyBorder="1" applyAlignment="1" applyProtection="1">
      <alignment vertical="top"/>
    </xf>
    <xf numFmtId="0" fontId="15" fillId="0" borderId="71" xfId="72" applyNumberFormat="1" applyFont="1" applyBorder="1" applyProtection="1"/>
    <xf numFmtId="0" fontId="15" fillId="0" borderId="67" xfId="72" applyNumberFormat="1" applyFont="1" applyBorder="1" applyProtection="1"/>
    <xf numFmtId="0" fontId="15" fillId="0" borderId="72" xfId="72" applyNumberFormat="1" applyFont="1" applyBorder="1" applyProtection="1"/>
    <xf numFmtId="0" fontId="15" fillId="0" borderId="60" xfId="73" applyNumberFormat="1" applyFont="1" applyBorder="1" applyAlignment="1" applyProtection="1">
      <alignment horizontal="left" vertical="top" wrapText="1"/>
    </xf>
    <xf numFmtId="49" fontId="15" fillId="0" borderId="66" xfId="75" applyNumberFormat="1" applyFont="1" applyBorder="1" applyProtection="1">
      <alignment horizontal="center"/>
    </xf>
    <xf numFmtId="2" fontId="15" fillId="0" borderId="50" xfId="76" applyNumberFormat="1" applyFont="1" applyBorder="1" applyProtection="1">
      <alignment horizontal="center" shrinkToFit="1"/>
    </xf>
    <xf numFmtId="4" fontId="15" fillId="0" borderId="83" xfId="77" applyNumberFormat="1" applyFont="1" applyBorder="1" applyProtection="1">
      <alignment horizontal="right" shrinkToFit="1"/>
    </xf>
    <xf numFmtId="4" fontId="15" fillId="0" borderId="78" xfId="77" applyNumberFormat="1" applyFont="1" applyBorder="1" applyProtection="1">
      <alignment horizontal="right" shrinkToFit="1"/>
    </xf>
    <xf numFmtId="0" fontId="15" fillId="0" borderId="1" xfId="49" applyNumberFormat="1" applyFont="1" applyBorder="1" applyProtection="1"/>
    <xf numFmtId="0" fontId="15" fillId="0" borderId="1" xfId="82" applyNumberFormat="1" applyFont="1" applyBorder="1" applyProtection="1">
      <alignment horizontal="left" wrapText="1"/>
    </xf>
    <xf numFmtId="0" fontId="15" fillId="0" borderId="1" xfId="84" applyNumberFormat="1" applyFont="1" applyBorder="1" applyProtection="1">
      <alignment horizontal="left"/>
    </xf>
    <xf numFmtId="49" fontId="15" fillId="0" borderId="1" xfId="85" applyNumberFormat="1" applyFont="1" applyBorder="1" applyProtection="1"/>
    <xf numFmtId="0" fontId="15" fillId="0" borderId="1" xfId="86" applyNumberFormat="1" applyFont="1" applyBorder="1" applyProtection="1"/>
    <xf numFmtId="0" fontId="1" fillId="0" borderId="1" xfId="86" applyNumberFormat="1" applyFont="1" applyBorder="1" applyProtection="1"/>
    <xf numFmtId="0" fontId="15" fillId="0" borderId="79" xfId="92" applyNumberFormat="1" applyFont="1" applyBorder="1" applyProtection="1">
      <alignment horizontal="center"/>
    </xf>
    <xf numFmtId="0" fontId="15" fillId="0" borderId="56" xfId="92" applyNumberFormat="1" applyFont="1" applyBorder="1" applyProtection="1">
      <alignment horizontal="center"/>
    </xf>
    <xf numFmtId="0" fontId="15" fillId="0" borderId="57" xfId="92" applyNumberFormat="1" applyFont="1" applyBorder="1" applyProtection="1">
      <alignment horizontal="center"/>
    </xf>
    <xf numFmtId="49" fontId="15" fillId="0" borderId="93" xfId="95" applyNumberFormat="1" applyFont="1" applyBorder="1" applyProtection="1">
      <alignment horizontal="center" vertical="center"/>
    </xf>
    <xf numFmtId="4" fontId="15" fillId="0" borderId="75" xfId="96" applyNumberFormat="1" applyFont="1" applyBorder="1" applyAlignment="1" applyProtection="1">
      <alignment shrinkToFit="1"/>
    </xf>
    <xf numFmtId="4" fontId="15" fillId="0" borderId="76" xfId="96" applyNumberFormat="1" applyFont="1" applyBorder="1" applyAlignment="1" applyProtection="1">
      <alignment shrinkToFit="1"/>
    </xf>
    <xf numFmtId="49" fontId="15" fillId="0" borderId="94" xfId="63" applyNumberFormat="1" applyFont="1" applyBorder="1" applyProtection="1">
      <alignment horizontal="center" vertical="center"/>
    </xf>
    <xf numFmtId="165" fontId="15" fillId="0" borderId="67" xfId="64" applyNumberFormat="1" applyFont="1" applyBorder="1" applyAlignment="1" applyProtection="1">
      <alignment shrinkToFit="1"/>
    </xf>
    <xf numFmtId="4" fontId="15" fillId="0" borderId="67" xfId="106" applyNumberFormat="1" applyFont="1" applyBorder="1" applyAlignment="1" applyProtection="1">
      <alignment shrinkToFit="1"/>
    </xf>
    <xf numFmtId="165" fontId="15" fillId="0" borderId="67" xfId="109" applyNumberFormat="1" applyFont="1" applyBorder="1" applyAlignment="1" applyProtection="1">
      <alignment shrinkToFit="1"/>
    </xf>
    <xf numFmtId="0" fontId="29" fillId="0" borderId="101" xfId="0" applyFont="1" applyBorder="1" applyAlignment="1">
      <alignment vertical="center"/>
    </xf>
    <xf numFmtId="4" fontId="29" fillId="0" borderId="101" xfId="0" applyNumberFormat="1" applyFont="1" applyBorder="1"/>
    <xf numFmtId="2" fontId="29" fillId="0" borderId="100" xfId="0" applyNumberFormat="1" applyFont="1" applyBorder="1"/>
    <xf numFmtId="49" fontId="22" fillId="0" borderId="44" xfId="27" applyNumberFormat="1" applyFont="1" applyBorder="1" applyAlignment="1" applyProtection="1">
      <alignment horizontal="center" vertical="center" wrapText="1"/>
    </xf>
    <xf numFmtId="49" fontId="22" fillId="0" borderId="41" xfId="27" applyNumberFormat="1" applyFont="1" applyBorder="1" applyAlignment="1" applyProtection="1">
      <alignment horizontal="center" vertical="center" wrapText="1"/>
    </xf>
    <xf numFmtId="49" fontId="22" fillId="0" borderId="50" xfId="27" applyNumberFormat="1" applyFont="1" applyBorder="1" applyAlignment="1" applyProtection="1">
      <alignment horizontal="center" vertical="center" wrapText="1"/>
    </xf>
    <xf numFmtId="49" fontId="22" fillId="0" borderId="45" xfId="27" applyFont="1" applyBorder="1" applyAlignment="1">
      <alignment horizontal="center" vertical="center" wrapText="1"/>
    </xf>
    <xf numFmtId="49" fontId="22" fillId="0" borderId="47" xfId="27" applyFont="1" applyBorder="1" applyAlignment="1">
      <alignment horizontal="center" vertical="center" wrapText="1"/>
    </xf>
    <xf numFmtId="49" fontId="22" fillId="0" borderId="51" xfId="27" applyFont="1" applyBorder="1" applyAlignment="1">
      <alignment horizontal="center" vertical="center" wrapText="1"/>
    </xf>
    <xf numFmtId="0" fontId="23" fillId="0" borderId="1" xfId="40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0" fillId="0" borderId="0" xfId="0" applyAlignment="1">
      <alignment horizontal="right" wrapText="1"/>
    </xf>
    <xf numFmtId="0" fontId="25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26" fillId="0" borderId="1" xfId="35" applyNumberFormat="1" applyFont="1" applyBorder="1" applyAlignment="1" applyProtection="1">
      <alignment horizontal="center"/>
    </xf>
    <xf numFmtId="4" fontId="26" fillId="0" borderId="1" xfId="35" applyFont="1" applyBorder="1" applyAlignment="1" applyProtection="1">
      <alignment horizontal="center"/>
      <protection locked="0"/>
    </xf>
    <xf numFmtId="0" fontId="27" fillId="0" borderId="1" xfId="25" applyNumberFormat="1" applyFont="1" applyBorder="1" applyAlignment="1" applyProtection="1">
      <alignment horizontal="right"/>
    </xf>
    <xf numFmtId="0" fontId="24" fillId="0" borderId="1" xfId="25" applyFont="1" applyBorder="1" applyAlignment="1">
      <alignment horizontal="right"/>
    </xf>
    <xf numFmtId="0" fontId="22" fillId="0" borderId="58" xfId="26" applyNumberFormat="1" applyFont="1" applyBorder="1" applyAlignment="1" applyProtection="1">
      <alignment horizontal="center" vertical="center" wrapText="1"/>
    </xf>
    <xf numFmtId="0" fontId="22" fillId="0" borderId="59" xfId="26" applyFont="1" applyBorder="1" applyAlignment="1">
      <alignment horizontal="center" vertical="center" wrapText="1"/>
    </xf>
    <xf numFmtId="0" fontId="22" fillId="0" borderId="60" xfId="26" applyFont="1" applyBorder="1" applyAlignment="1">
      <alignment horizontal="center" vertical="center" wrapText="1"/>
    </xf>
    <xf numFmtId="0" fontId="22" fillId="0" borderId="42" xfId="26" applyNumberFormat="1" applyFont="1" applyBorder="1" applyAlignment="1" applyProtection="1">
      <alignment horizontal="center" vertical="center" wrapText="1"/>
    </xf>
    <xf numFmtId="0" fontId="22" fillId="0" borderId="46" xfId="26" applyFont="1" applyBorder="1" applyAlignment="1">
      <alignment horizontal="center" vertical="center" wrapText="1"/>
    </xf>
    <xf numFmtId="0" fontId="22" fillId="0" borderId="53" xfId="26" applyFont="1" applyBorder="1" applyAlignment="1">
      <alignment horizontal="center" vertical="center" wrapText="1"/>
    </xf>
    <xf numFmtId="49" fontId="22" fillId="0" borderId="43" xfId="27" applyNumberFormat="1" applyFont="1" applyBorder="1" applyAlignment="1" applyProtection="1">
      <alignment horizontal="center" vertical="center" wrapText="1"/>
    </xf>
    <xf numFmtId="49" fontId="22" fillId="0" borderId="11" xfId="27" applyFont="1" applyBorder="1" applyAlignment="1">
      <alignment horizontal="center" vertical="center" wrapText="1"/>
    </xf>
    <xf numFmtId="49" fontId="22" fillId="0" borderId="54" xfId="27" applyFont="1" applyBorder="1" applyAlignment="1">
      <alignment horizontal="center" vertical="center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5" fillId="0" borderId="89" xfId="50" applyNumberFormat="1" applyFont="1" applyBorder="1" applyAlignment="1" applyProtection="1">
      <alignment horizontal="center" vertical="center" wrapText="1"/>
    </xf>
    <xf numFmtId="0" fontId="15" fillId="0" borderId="90" xfId="50" applyFont="1" applyBorder="1" applyAlignment="1">
      <alignment horizontal="center" vertical="center" wrapText="1"/>
    </xf>
    <xf numFmtId="0" fontId="15" fillId="0" borderId="91" xfId="50" applyFont="1" applyBorder="1" applyAlignment="1">
      <alignment horizontal="center" vertical="center" wrapText="1"/>
    </xf>
    <xf numFmtId="0" fontId="15" fillId="0" borderId="69" xfId="26" applyNumberFormat="1" applyFont="1" applyBorder="1" applyAlignment="1" applyProtection="1">
      <alignment horizontal="center" vertical="center" wrapText="1"/>
    </xf>
    <xf numFmtId="0" fontId="15" fillId="0" borderId="12" xfId="26" applyFont="1" applyBorder="1" applyAlignment="1">
      <alignment horizontal="center" vertical="center" wrapText="1"/>
    </xf>
    <xf numFmtId="0" fontId="15" fillId="0" borderId="73" xfId="26" applyFont="1" applyBorder="1" applyAlignment="1">
      <alignment horizontal="center" vertical="center" wrapText="1"/>
    </xf>
    <xf numFmtId="49" fontId="15" fillId="0" borderId="43" xfId="52" applyNumberFormat="1" applyFont="1" applyBorder="1" applyAlignment="1" applyProtection="1">
      <alignment horizontal="center" vertical="center" wrapText="1"/>
    </xf>
    <xf numFmtId="49" fontId="15" fillId="0" borderId="11" xfId="52" applyFont="1" applyBorder="1" applyAlignment="1">
      <alignment horizontal="center" vertical="center" wrapText="1"/>
    </xf>
    <xf numFmtId="49" fontId="15" fillId="0" borderId="26" xfId="52" applyFont="1" applyBorder="1" applyAlignment="1">
      <alignment horizontal="center" vertical="center" wrapText="1"/>
    </xf>
    <xf numFmtId="49" fontId="15" fillId="0" borderId="44" xfId="52" applyNumberFormat="1" applyFont="1" applyBorder="1" applyAlignment="1" applyProtection="1">
      <alignment horizontal="center" vertical="center" wrapText="1"/>
    </xf>
    <xf numFmtId="49" fontId="15" fillId="0" borderId="41" xfId="52" applyNumberFormat="1" applyFont="1" applyBorder="1" applyAlignment="1" applyProtection="1">
      <alignment horizontal="center" vertical="center" wrapText="1"/>
    </xf>
    <xf numFmtId="49" fontId="15" fillId="0" borderId="45" xfId="52" applyFont="1" applyBorder="1" applyAlignment="1">
      <alignment horizontal="center" vertical="center" wrapText="1"/>
    </xf>
    <xf numFmtId="49" fontId="15" fillId="0" borderId="47" xfId="52" applyFont="1" applyBorder="1" applyAlignment="1">
      <alignment horizontal="center" vertical="center" wrapText="1"/>
    </xf>
    <xf numFmtId="0" fontId="15" fillId="0" borderId="71" xfId="112" applyNumberFormat="1" applyFont="1" applyBorder="1" applyAlignment="1" applyProtection="1">
      <alignment horizontal="left" vertical="top" wrapText="1"/>
    </xf>
    <xf numFmtId="0" fontId="15" fillId="0" borderId="67" xfId="112" applyFont="1" applyBorder="1" applyAlignment="1">
      <alignment horizontal="left" vertical="top" wrapText="1"/>
    </xf>
    <xf numFmtId="0" fontId="29" fillId="0" borderId="99" xfId="0" applyFont="1" applyBorder="1" applyAlignment="1">
      <alignment vertical="top" wrapText="1"/>
    </xf>
    <xf numFmtId="0" fontId="29" fillId="0" borderId="101" xfId="0" applyFont="1" applyBorder="1" applyAlignment="1">
      <alignment vertical="top" wrapText="1"/>
    </xf>
    <xf numFmtId="0" fontId="15" fillId="0" borderId="71" xfId="110" applyNumberFormat="1" applyFont="1" applyBorder="1" applyAlignment="1" applyProtection="1">
      <alignment vertical="top" wrapText="1"/>
    </xf>
    <xf numFmtId="0" fontId="15" fillId="0" borderId="67" xfId="110" applyFont="1" applyBorder="1" applyAlignment="1">
      <alignment vertical="top" wrapText="1"/>
    </xf>
    <xf numFmtId="0" fontId="15" fillId="0" borderId="74" xfId="93" applyNumberFormat="1" applyFont="1" applyBorder="1" applyAlignment="1" applyProtection="1">
      <alignment horizontal="left" vertical="top" wrapText="1"/>
    </xf>
    <xf numFmtId="0" fontId="15" fillId="0" borderId="75" xfId="93" applyFont="1" applyBorder="1" applyAlignment="1">
      <alignment horizontal="left" vertical="top" wrapText="1"/>
    </xf>
    <xf numFmtId="0" fontId="15" fillId="0" borderId="71" xfId="98" applyNumberFormat="1" applyFont="1" applyBorder="1" applyAlignment="1" applyProtection="1">
      <alignment horizontal="left" vertical="top" wrapText="1"/>
    </xf>
    <xf numFmtId="0" fontId="15" fillId="0" borderId="67" xfId="98" applyFont="1" applyBorder="1" applyAlignment="1">
      <alignment horizontal="left" vertical="top" wrapText="1"/>
    </xf>
    <xf numFmtId="0" fontId="15" fillId="0" borderId="44" xfId="89" applyNumberFormat="1" applyFont="1" applyBorder="1" applyAlignment="1" applyProtection="1">
      <alignment horizontal="center" vertical="center" wrapText="1"/>
    </xf>
    <xf numFmtId="0" fontId="15" fillId="0" borderId="41" xfId="89" applyNumberFormat="1" applyFont="1" applyBorder="1" applyAlignment="1" applyProtection="1">
      <alignment horizontal="center" vertical="center" wrapText="1"/>
    </xf>
    <xf numFmtId="0" fontId="15" fillId="0" borderId="45" xfId="90" applyFont="1" applyBorder="1" applyAlignment="1">
      <alignment horizontal="center" vertical="center" wrapText="1"/>
    </xf>
    <xf numFmtId="0" fontId="15" fillId="0" borderId="47" xfId="90" applyFont="1" applyBorder="1" applyAlignment="1">
      <alignment horizontal="center" vertical="center" wrapText="1"/>
    </xf>
    <xf numFmtId="0" fontId="15" fillId="0" borderId="71" xfId="108" applyNumberFormat="1" applyFont="1" applyBorder="1" applyAlignment="1" applyProtection="1">
      <alignment horizontal="left" vertical="top" wrapText="1"/>
    </xf>
    <xf numFmtId="0" fontId="15" fillId="0" borderId="67" xfId="108" applyFont="1" applyBorder="1" applyAlignment="1">
      <alignment horizontal="left" vertical="top" wrapText="1"/>
    </xf>
    <xf numFmtId="0" fontId="15" fillId="0" borderId="42" xfId="87" applyNumberFormat="1" applyFont="1" applyBorder="1" applyAlignment="1" applyProtection="1">
      <alignment horizontal="center" vertical="center" wrapText="1"/>
    </xf>
    <xf numFmtId="0" fontId="15" fillId="0" borderId="95" xfId="87" applyFont="1" applyBorder="1" applyAlignment="1">
      <alignment horizontal="center" vertical="center" wrapText="1"/>
    </xf>
    <xf numFmtId="0" fontId="15" fillId="0" borderId="46" xfId="87" applyFont="1" applyBorder="1" applyAlignment="1">
      <alignment horizontal="center" vertical="center" wrapText="1"/>
    </xf>
    <xf numFmtId="0" fontId="15" fillId="0" borderId="96" xfId="87" applyFont="1" applyBorder="1" applyAlignment="1">
      <alignment horizontal="center" vertical="center" wrapText="1"/>
    </xf>
    <xf numFmtId="0" fontId="15" fillId="0" borderId="70" xfId="87" applyFont="1" applyBorder="1" applyAlignment="1">
      <alignment horizontal="center" vertical="center" wrapText="1"/>
    </xf>
    <xf numFmtId="0" fontId="15" fillId="0" borderId="97" xfId="87" applyFont="1" applyBorder="1" applyAlignment="1">
      <alignment horizontal="center" vertical="center" wrapText="1"/>
    </xf>
    <xf numFmtId="0" fontId="15" fillId="0" borderId="69" xfId="89" applyNumberFormat="1" applyFont="1" applyBorder="1" applyAlignment="1" applyProtection="1">
      <alignment horizontal="center" vertical="center" wrapText="1"/>
    </xf>
    <xf numFmtId="0" fontId="15" fillId="0" borderId="12" xfId="89" applyFont="1" applyBorder="1" applyAlignment="1">
      <alignment horizontal="center" vertical="center" wrapText="1"/>
    </xf>
    <xf numFmtId="0" fontId="15" fillId="0" borderId="73" xfId="89" applyFont="1" applyBorder="1" applyAlignment="1">
      <alignment horizontal="center" vertical="center" wrapText="1"/>
    </xf>
    <xf numFmtId="0" fontId="15" fillId="0" borderId="43" xfId="89" applyNumberFormat="1" applyFont="1" applyBorder="1" applyAlignment="1" applyProtection="1">
      <alignment horizontal="center" vertical="center" wrapText="1"/>
    </xf>
    <xf numFmtId="0" fontId="15" fillId="0" borderId="11" xfId="89" applyFont="1" applyBorder="1" applyAlignment="1">
      <alignment horizontal="center" vertical="center" wrapText="1"/>
    </xf>
    <xf numFmtId="0" fontId="15" fillId="0" borderId="26" xfId="89" applyFont="1" applyBorder="1" applyAlignment="1">
      <alignment horizontal="center" vertical="center" wrapText="1"/>
    </xf>
    <xf numFmtId="0" fontId="15" fillId="0" borderId="55" xfId="91" applyNumberFormat="1" applyFont="1" applyBorder="1" applyProtection="1">
      <alignment horizontal="center"/>
    </xf>
    <xf numFmtId="0" fontId="15" fillId="0" borderId="98" xfId="91" applyFont="1" applyBorder="1">
      <alignment horizontal="center"/>
    </xf>
  </cellXfs>
  <cellStyles count="168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zoomScaleNormal="100" zoomScaleSheetLayoutView="100" workbookViewId="0">
      <selection activeCell="B6" sqref="B6:E6"/>
    </sheetView>
  </sheetViews>
  <sheetFormatPr defaultRowHeight="15" x14ac:dyDescent="0.25"/>
  <cols>
    <col min="1" max="1" width="74.140625" style="1" customWidth="1"/>
    <col min="2" max="2" width="21.85546875" style="1" customWidth="1"/>
    <col min="3" max="3" width="13.28515625" style="1" customWidth="1"/>
    <col min="4" max="4" width="14" style="1" customWidth="1"/>
    <col min="5" max="5" width="12.85546875" style="1" customWidth="1"/>
    <col min="6" max="6" width="9.140625" style="1" customWidth="1"/>
    <col min="7" max="16384" width="9.140625" style="1"/>
  </cols>
  <sheetData>
    <row r="1" spans="1:6" ht="17.25" customHeight="1" x14ac:dyDescent="0.25">
      <c r="A1" s="4"/>
      <c r="C1" s="91" t="s">
        <v>272</v>
      </c>
      <c r="D1" s="92"/>
      <c r="E1" s="92"/>
      <c r="F1" s="2"/>
    </row>
    <row r="2" spans="1:6" ht="12.95" customHeight="1" x14ac:dyDescent="0.25">
      <c r="A2" s="5"/>
      <c r="C2" s="91" t="s">
        <v>273</v>
      </c>
      <c r="D2" s="92"/>
      <c r="E2" s="92"/>
      <c r="F2" s="2"/>
    </row>
    <row r="3" spans="1:6" ht="15" customHeight="1" x14ac:dyDescent="0.25">
      <c r="A3" s="5"/>
      <c r="B3" s="91" t="s">
        <v>274</v>
      </c>
      <c r="C3" s="91"/>
      <c r="D3" s="91"/>
      <c r="E3" s="91"/>
      <c r="F3" s="2"/>
    </row>
    <row r="4" spans="1:6" ht="14.25" customHeight="1" x14ac:dyDescent="0.25">
      <c r="A4" s="6"/>
      <c r="B4" s="91" t="s">
        <v>275</v>
      </c>
      <c r="C4" s="91"/>
      <c r="D4" s="91"/>
      <c r="E4" s="91"/>
      <c r="F4" s="2"/>
    </row>
    <row r="5" spans="1:6" ht="12" customHeight="1" x14ac:dyDescent="0.25">
      <c r="A5" s="6"/>
      <c r="B5" s="10"/>
      <c r="C5" s="91" t="s">
        <v>276</v>
      </c>
      <c r="D5" s="93"/>
      <c r="E5" s="93"/>
      <c r="F5" s="2"/>
    </row>
    <row r="6" spans="1:6" ht="12" customHeight="1" x14ac:dyDescent="0.25">
      <c r="A6" s="6"/>
      <c r="B6" s="91" t="s">
        <v>285</v>
      </c>
      <c r="C6" s="91"/>
      <c r="D6" s="91"/>
      <c r="E6" s="91"/>
      <c r="F6" s="2"/>
    </row>
    <row r="7" spans="1:6" ht="8.25" customHeight="1" x14ac:dyDescent="0.25">
      <c r="A7" s="6"/>
      <c r="B7" s="3"/>
      <c r="C7" s="3"/>
      <c r="D7" s="3"/>
      <c r="E7" s="3"/>
      <c r="F7" s="2"/>
    </row>
    <row r="8" spans="1:6" ht="39.75" customHeight="1" x14ac:dyDescent="0.25">
      <c r="A8" s="94" t="s">
        <v>278</v>
      </c>
      <c r="B8" s="95"/>
      <c r="C8" s="95"/>
      <c r="D8" s="95"/>
      <c r="E8" s="95"/>
      <c r="F8" s="2"/>
    </row>
    <row r="9" spans="1:6" ht="7.5" customHeight="1" x14ac:dyDescent="0.25">
      <c r="A9" s="6"/>
      <c r="B9" s="6"/>
      <c r="C9" s="7"/>
      <c r="D9" s="7"/>
      <c r="E9" s="7"/>
      <c r="F9" s="2"/>
    </row>
    <row r="10" spans="1:6" ht="14.1" customHeight="1" x14ac:dyDescent="0.25">
      <c r="A10" s="96" t="s">
        <v>0</v>
      </c>
      <c r="B10" s="97"/>
      <c r="C10" s="97"/>
      <c r="D10" s="97"/>
      <c r="E10" s="97"/>
      <c r="F10" s="2"/>
    </row>
    <row r="11" spans="1:6" ht="18" customHeight="1" thickBot="1" x14ac:dyDescent="0.3">
      <c r="A11" s="98" t="s">
        <v>277</v>
      </c>
      <c r="B11" s="99"/>
      <c r="C11" s="99"/>
      <c r="D11" s="99"/>
      <c r="E11" s="99"/>
      <c r="F11" s="2"/>
    </row>
    <row r="12" spans="1:6" ht="12.75" customHeight="1" x14ac:dyDescent="0.25">
      <c r="A12" s="100" t="s">
        <v>1</v>
      </c>
      <c r="B12" s="103" t="s">
        <v>2</v>
      </c>
      <c r="C12" s="106" t="s">
        <v>270</v>
      </c>
      <c r="D12" s="85" t="s">
        <v>3</v>
      </c>
      <c r="E12" s="88" t="s">
        <v>279</v>
      </c>
      <c r="F12" s="2"/>
    </row>
    <row r="13" spans="1:6" ht="9.9499999999999993" customHeight="1" x14ac:dyDescent="0.25">
      <c r="A13" s="101"/>
      <c r="B13" s="104"/>
      <c r="C13" s="107"/>
      <c r="D13" s="86"/>
      <c r="E13" s="89"/>
      <c r="F13" s="2"/>
    </row>
    <row r="14" spans="1:6" ht="9.9499999999999993" customHeight="1" x14ac:dyDescent="0.25">
      <c r="A14" s="101"/>
      <c r="B14" s="104"/>
      <c r="C14" s="107"/>
      <c r="D14" s="86"/>
      <c r="E14" s="89"/>
      <c r="F14" s="2"/>
    </row>
    <row r="15" spans="1:6" ht="9.9499999999999993" customHeight="1" x14ac:dyDescent="0.25">
      <c r="A15" s="101"/>
      <c r="B15" s="104"/>
      <c r="C15" s="107"/>
      <c r="D15" s="86"/>
      <c r="E15" s="89"/>
      <c r="F15" s="2"/>
    </row>
    <row r="16" spans="1:6" ht="6" customHeight="1" thickBot="1" x14ac:dyDescent="0.3">
      <c r="A16" s="102"/>
      <c r="B16" s="105"/>
      <c r="C16" s="108"/>
      <c r="D16" s="87"/>
      <c r="E16" s="90"/>
      <c r="F16" s="2"/>
    </row>
    <row r="17" spans="1:6" ht="15" customHeight="1" thickBot="1" x14ac:dyDescent="0.3">
      <c r="A17" s="18">
        <v>1</v>
      </c>
      <c r="B17" s="23">
        <v>2</v>
      </c>
      <c r="C17" s="8" t="s">
        <v>271</v>
      </c>
      <c r="D17" s="8" t="s">
        <v>4</v>
      </c>
      <c r="E17" s="9" t="s">
        <v>5</v>
      </c>
      <c r="F17" s="2"/>
    </row>
    <row r="18" spans="1:6" ht="12.95" customHeight="1" x14ac:dyDescent="0.25">
      <c r="A18" s="19" t="s">
        <v>6</v>
      </c>
      <c r="B18" s="24" t="s">
        <v>7</v>
      </c>
      <c r="C18" s="14">
        <v>7799800</v>
      </c>
      <c r="D18" s="14">
        <v>1236047.44</v>
      </c>
      <c r="E18" s="15">
        <f>D18/C18*100</f>
        <v>15.847168388933049</v>
      </c>
      <c r="F18" s="2"/>
    </row>
    <row r="19" spans="1:6" ht="12.75" customHeight="1" x14ac:dyDescent="0.25">
      <c r="A19" s="20" t="s">
        <v>9</v>
      </c>
      <c r="B19" s="25"/>
      <c r="C19" s="16"/>
      <c r="D19" s="17"/>
      <c r="E19" s="11"/>
      <c r="F19" s="2"/>
    </row>
    <row r="20" spans="1:6" x14ac:dyDescent="0.25">
      <c r="A20" s="21" t="s">
        <v>10</v>
      </c>
      <c r="B20" s="26" t="s">
        <v>11</v>
      </c>
      <c r="C20" s="12">
        <v>5555300</v>
      </c>
      <c r="D20" s="12">
        <v>618757.38</v>
      </c>
      <c r="E20" s="15">
        <f t="shared" ref="E20:E71" si="0">D20/C20*100</f>
        <v>11.138145194678955</v>
      </c>
      <c r="F20" s="2"/>
    </row>
    <row r="21" spans="1:6" x14ac:dyDescent="0.25">
      <c r="A21" s="21" t="s">
        <v>12</v>
      </c>
      <c r="B21" s="26" t="s">
        <v>13</v>
      </c>
      <c r="C21" s="12">
        <v>994900</v>
      </c>
      <c r="D21" s="12">
        <v>130835.35</v>
      </c>
      <c r="E21" s="15">
        <f t="shared" si="0"/>
        <v>13.150603075685998</v>
      </c>
      <c r="F21" s="2"/>
    </row>
    <row r="22" spans="1:6" x14ac:dyDescent="0.25">
      <c r="A22" s="21" t="s">
        <v>14</v>
      </c>
      <c r="B22" s="26" t="s">
        <v>15</v>
      </c>
      <c r="C22" s="12">
        <v>994900</v>
      </c>
      <c r="D22" s="12">
        <v>130835.35</v>
      </c>
      <c r="E22" s="15">
        <f t="shared" si="0"/>
        <v>13.150603075685998</v>
      </c>
      <c r="F22" s="2"/>
    </row>
    <row r="23" spans="1:6" ht="64.5" customHeight="1" x14ac:dyDescent="0.25">
      <c r="A23" s="21" t="s">
        <v>16</v>
      </c>
      <c r="B23" s="26" t="s">
        <v>17</v>
      </c>
      <c r="C23" s="12">
        <v>824900</v>
      </c>
      <c r="D23" s="12">
        <v>123519.67</v>
      </c>
      <c r="E23" s="15">
        <f t="shared" si="0"/>
        <v>14.973896229846043</v>
      </c>
      <c r="F23" s="2"/>
    </row>
    <row r="24" spans="1:6" ht="60" x14ac:dyDescent="0.25">
      <c r="A24" s="21" t="s">
        <v>18</v>
      </c>
      <c r="B24" s="26" t="s">
        <v>19</v>
      </c>
      <c r="C24" s="12">
        <v>824900</v>
      </c>
      <c r="D24" s="12">
        <v>123502.41</v>
      </c>
      <c r="E24" s="15">
        <f t="shared" si="0"/>
        <v>14.97180385501273</v>
      </c>
      <c r="F24" s="2"/>
    </row>
    <row r="25" spans="1:6" ht="60" x14ac:dyDescent="0.25">
      <c r="A25" s="21" t="s">
        <v>20</v>
      </c>
      <c r="B25" s="26" t="s">
        <v>21</v>
      </c>
      <c r="C25" s="12" t="s">
        <v>8</v>
      </c>
      <c r="D25" s="12">
        <v>17.260000000000002</v>
      </c>
      <c r="E25" s="15"/>
      <c r="F25" s="2"/>
    </row>
    <row r="26" spans="1:6" ht="60" x14ac:dyDescent="0.25">
      <c r="A26" s="21" t="s">
        <v>22</v>
      </c>
      <c r="B26" s="26" t="s">
        <v>23</v>
      </c>
      <c r="C26" s="12">
        <v>120000</v>
      </c>
      <c r="D26" s="12">
        <v>9779.9599999999991</v>
      </c>
      <c r="E26" s="15">
        <f t="shared" si="0"/>
        <v>8.1499666666666659</v>
      </c>
      <c r="F26" s="2"/>
    </row>
    <row r="27" spans="1:6" ht="84" x14ac:dyDescent="0.25">
      <c r="A27" s="21" t="s">
        <v>24</v>
      </c>
      <c r="B27" s="26" t="s">
        <v>25</v>
      </c>
      <c r="C27" s="12">
        <v>120000</v>
      </c>
      <c r="D27" s="12">
        <v>9779.9599999999991</v>
      </c>
      <c r="E27" s="15">
        <f t="shared" si="0"/>
        <v>8.1499666666666659</v>
      </c>
      <c r="F27" s="2"/>
    </row>
    <row r="28" spans="1:6" ht="48" x14ac:dyDescent="0.25">
      <c r="A28" s="21" t="s">
        <v>26</v>
      </c>
      <c r="B28" s="26" t="s">
        <v>27</v>
      </c>
      <c r="C28" s="12">
        <v>35000</v>
      </c>
      <c r="D28" s="12">
        <v>329.96</v>
      </c>
      <c r="E28" s="15">
        <f t="shared" si="0"/>
        <v>0.9427428571428571</v>
      </c>
      <c r="F28" s="2"/>
    </row>
    <row r="29" spans="1:6" ht="48" x14ac:dyDescent="0.25">
      <c r="A29" s="21" t="s">
        <v>28</v>
      </c>
      <c r="B29" s="26" t="s">
        <v>29</v>
      </c>
      <c r="C29" s="12">
        <v>35000</v>
      </c>
      <c r="D29" s="12">
        <v>319.95999999999998</v>
      </c>
      <c r="E29" s="15">
        <f t="shared" si="0"/>
        <v>0.91417142857142841</v>
      </c>
      <c r="F29" s="2"/>
    </row>
    <row r="30" spans="1:6" ht="48" x14ac:dyDescent="0.25">
      <c r="A30" s="21" t="s">
        <v>30</v>
      </c>
      <c r="B30" s="26" t="s">
        <v>31</v>
      </c>
      <c r="C30" s="12" t="s">
        <v>8</v>
      </c>
      <c r="D30" s="12">
        <v>10</v>
      </c>
      <c r="E30" s="15"/>
      <c r="F30" s="2"/>
    </row>
    <row r="31" spans="1:6" ht="84" x14ac:dyDescent="0.25">
      <c r="A31" s="21" t="s">
        <v>32</v>
      </c>
      <c r="B31" s="26" t="s">
        <v>33</v>
      </c>
      <c r="C31" s="12">
        <v>15000</v>
      </c>
      <c r="D31" s="12" t="s">
        <v>8</v>
      </c>
      <c r="E31" s="15"/>
      <c r="F31" s="2"/>
    </row>
    <row r="32" spans="1:6" x14ac:dyDescent="0.25">
      <c r="A32" s="21"/>
      <c r="B32" s="26" t="s">
        <v>34</v>
      </c>
      <c r="C32" s="12">
        <v>15000</v>
      </c>
      <c r="D32" s="12" t="s">
        <v>8</v>
      </c>
      <c r="E32" s="15"/>
      <c r="F32" s="2"/>
    </row>
    <row r="33" spans="1:6" ht="39" customHeight="1" x14ac:dyDescent="0.25">
      <c r="A33" s="21" t="s">
        <v>35</v>
      </c>
      <c r="B33" s="26" t="s">
        <v>36</v>
      </c>
      <c r="C33" s="12" t="s">
        <v>8</v>
      </c>
      <c r="D33" s="12">
        <v>-2794.24</v>
      </c>
      <c r="E33" s="15"/>
      <c r="F33" s="2"/>
    </row>
    <row r="34" spans="1:6" ht="48" x14ac:dyDescent="0.25">
      <c r="A34" s="21" t="s">
        <v>37</v>
      </c>
      <c r="B34" s="26" t="s">
        <v>38</v>
      </c>
      <c r="C34" s="12" t="s">
        <v>8</v>
      </c>
      <c r="D34" s="12">
        <v>-2794.24</v>
      </c>
      <c r="E34" s="15"/>
      <c r="F34" s="2"/>
    </row>
    <row r="35" spans="1:6" x14ac:dyDescent="0.25">
      <c r="A35" s="21" t="s">
        <v>39</v>
      </c>
      <c r="B35" s="26" t="s">
        <v>40</v>
      </c>
      <c r="C35" s="12">
        <v>4560400</v>
      </c>
      <c r="D35" s="12">
        <v>487922.03</v>
      </c>
      <c r="E35" s="15">
        <f t="shared" si="0"/>
        <v>10.69910599947373</v>
      </c>
      <c r="F35" s="2"/>
    </row>
    <row r="36" spans="1:6" x14ac:dyDescent="0.25">
      <c r="A36" s="21" t="s">
        <v>41</v>
      </c>
      <c r="B36" s="26" t="s">
        <v>42</v>
      </c>
      <c r="C36" s="12">
        <v>2946900</v>
      </c>
      <c r="D36" s="12">
        <v>267103.64</v>
      </c>
      <c r="E36" s="15">
        <f t="shared" si="0"/>
        <v>9.0638854389358308</v>
      </c>
      <c r="F36" s="2"/>
    </row>
    <row r="37" spans="1:6" ht="24" x14ac:dyDescent="0.25">
      <c r="A37" s="21" t="s">
        <v>43</v>
      </c>
      <c r="B37" s="26" t="s">
        <v>44</v>
      </c>
      <c r="C37" s="12">
        <v>2946900</v>
      </c>
      <c r="D37" s="12">
        <v>267103.64</v>
      </c>
      <c r="E37" s="15">
        <f t="shared" si="0"/>
        <v>9.0638854389358308</v>
      </c>
      <c r="F37" s="2"/>
    </row>
    <row r="38" spans="1:6" ht="48" x14ac:dyDescent="0.25">
      <c r="A38" s="21" t="s">
        <v>45</v>
      </c>
      <c r="B38" s="26" t="s">
        <v>46</v>
      </c>
      <c r="C38" s="12">
        <v>2946900</v>
      </c>
      <c r="D38" s="12">
        <v>267103.64</v>
      </c>
      <c r="E38" s="15">
        <f t="shared" si="0"/>
        <v>9.0638854389358308</v>
      </c>
      <c r="F38" s="2"/>
    </row>
    <row r="39" spans="1:6" x14ac:dyDescent="0.25">
      <c r="A39" s="21" t="s">
        <v>47</v>
      </c>
      <c r="B39" s="26" t="s">
        <v>48</v>
      </c>
      <c r="C39" s="12">
        <v>1613500</v>
      </c>
      <c r="D39" s="12">
        <v>220818.39</v>
      </c>
      <c r="E39" s="15">
        <f t="shared" si="0"/>
        <v>13.68567647970251</v>
      </c>
      <c r="F39" s="2"/>
    </row>
    <row r="40" spans="1:6" x14ac:dyDescent="0.25">
      <c r="A40" s="21" t="s">
        <v>49</v>
      </c>
      <c r="B40" s="26" t="s">
        <v>50</v>
      </c>
      <c r="C40" s="12">
        <v>662000</v>
      </c>
      <c r="D40" s="12">
        <v>160819.87</v>
      </c>
      <c r="E40" s="15">
        <f t="shared" si="0"/>
        <v>24.29303172205438</v>
      </c>
      <c r="F40" s="2"/>
    </row>
    <row r="41" spans="1:6" ht="24" x14ac:dyDescent="0.25">
      <c r="A41" s="21" t="s">
        <v>51</v>
      </c>
      <c r="B41" s="26" t="s">
        <v>52</v>
      </c>
      <c r="C41" s="12">
        <v>662000</v>
      </c>
      <c r="D41" s="12">
        <v>160819.87</v>
      </c>
      <c r="E41" s="15">
        <f t="shared" si="0"/>
        <v>24.29303172205438</v>
      </c>
      <c r="F41" s="2"/>
    </row>
    <row r="42" spans="1:6" ht="36" x14ac:dyDescent="0.25">
      <c r="A42" s="21" t="s">
        <v>53</v>
      </c>
      <c r="B42" s="26" t="s">
        <v>54</v>
      </c>
      <c r="C42" s="12">
        <v>662000</v>
      </c>
      <c r="D42" s="12">
        <v>160819.87</v>
      </c>
      <c r="E42" s="15">
        <f t="shared" si="0"/>
        <v>24.29303172205438</v>
      </c>
      <c r="F42" s="2"/>
    </row>
    <row r="43" spans="1:6" x14ac:dyDescent="0.25">
      <c r="A43" s="21" t="s">
        <v>55</v>
      </c>
      <c r="B43" s="26" t="s">
        <v>56</v>
      </c>
      <c r="C43" s="12">
        <v>951500</v>
      </c>
      <c r="D43" s="12">
        <v>59998.52</v>
      </c>
      <c r="E43" s="15">
        <f t="shared" si="0"/>
        <v>6.3056773515501829</v>
      </c>
      <c r="F43" s="2"/>
    </row>
    <row r="44" spans="1:6" ht="24" x14ac:dyDescent="0.25">
      <c r="A44" s="21" t="s">
        <v>57</v>
      </c>
      <c r="B44" s="26" t="s">
        <v>58</v>
      </c>
      <c r="C44" s="12">
        <v>951500</v>
      </c>
      <c r="D44" s="12">
        <v>59998.52</v>
      </c>
      <c r="E44" s="15">
        <f t="shared" si="0"/>
        <v>6.3056773515501829</v>
      </c>
      <c r="F44" s="2"/>
    </row>
    <row r="45" spans="1:6" ht="38.25" customHeight="1" x14ac:dyDescent="0.25">
      <c r="A45" s="21" t="s">
        <v>59</v>
      </c>
      <c r="B45" s="26" t="s">
        <v>60</v>
      </c>
      <c r="C45" s="12">
        <v>951500</v>
      </c>
      <c r="D45" s="12">
        <v>59998.52</v>
      </c>
      <c r="E45" s="15">
        <f t="shared" si="0"/>
        <v>6.3056773515501829</v>
      </c>
      <c r="F45" s="2"/>
    </row>
    <row r="46" spans="1:6" x14ac:dyDescent="0.25">
      <c r="A46" s="21" t="s">
        <v>61</v>
      </c>
      <c r="B46" s="26" t="s">
        <v>62</v>
      </c>
      <c r="C46" s="12" t="s">
        <v>8</v>
      </c>
      <c r="D46" s="12">
        <v>-42997.760000000002</v>
      </c>
      <c r="E46" s="15"/>
      <c r="F46" s="2"/>
    </row>
    <row r="47" spans="1:6" ht="47.25" customHeight="1" x14ac:dyDescent="0.25">
      <c r="A47" s="21" t="s">
        <v>63</v>
      </c>
      <c r="B47" s="26" t="s">
        <v>64</v>
      </c>
      <c r="C47" s="12" t="s">
        <v>8</v>
      </c>
      <c r="D47" s="12">
        <v>-42997.760000000002</v>
      </c>
      <c r="E47" s="15"/>
      <c r="F47" s="2"/>
    </row>
    <row r="48" spans="1:6" ht="60" x14ac:dyDescent="0.25">
      <c r="A48" s="21" t="s">
        <v>65</v>
      </c>
      <c r="B48" s="26" t="s">
        <v>66</v>
      </c>
      <c r="C48" s="12" t="s">
        <v>8</v>
      </c>
      <c r="D48" s="12">
        <v>-42997.760000000002</v>
      </c>
      <c r="E48" s="15"/>
      <c r="F48" s="2"/>
    </row>
    <row r="49" spans="1:6" x14ac:dyDescent="0.25">
      <c r="A49" s="21" t="s">
        <v>10</v>
      </c>
      <c r="B49" s="26" t="s">
        <v>67</v>
      </c>
      <c r="C49" s="12">
        <v>50000</v>
      </c>
      <c r="D49" s="12">
        <v>135552.17000000001</v>
      </c>
      <c r="E49" s="15">
        <f t="shared" si="0"/>
        <v>271.10434000000004</v>
      </c>
      <c r="F49" s="2"/>
    </row>
    <row r="50" spans="1:6" ht="24" x14ac:dyDescent="0.25">
      <c r="A50" s="21" t="s">
        <v>68</v>
      </c>
      <c r="B50" s="26" t="s">
        <v>69</v>
      </c>
      <c r="C50" s="12">
        <v>50000</v>
      </c>
      <c r="D50" s="12">
        <v>6132.17</v>
      </c>
      <c r="E50" s="15">
        <f t="shared" si="0"/>
        <v>12.264340000000001</v>
      </c>
      <c r="F50" s="2"/>
    </row>
    <row r="51" spans="1:6" ht="48" x14ac:dyDescent="0.25">
      <c r="A51" s="21" t="s">
        <v>70</v>
      </c>
      <c r="B51" s="26" t="s">
        <v>71</v>
      </c>
      <c r="C51" s="12">
        <v>50000</v>
      </c>
      <c r="D51" s="12">
        <v>6132.17</v>
      </c>
      <c r="E51" s="15">
        <f t="shared" si="0"/>
        <v>12.264340000000001</v>
      </c>
      <c r="F51" s="2"/>
    </row>
    <row r="52" spans="1:6" ht="48" x14ac:dyDescent="0.25">
      <c r="A52" s="21" t="s">
        <v>72</v>
      </c>
      <c r="B52" s="26" t="s">
        <v>73</v>
      </c>
      <c r="C52" s="12">
        <v>50000</v>
      </c>
      <c r="D52" s="12">
        <v>6132.17</v>
      </c>
      <c r="E52" s="15">
        <f t="shared" si="0"/>
        <v>12.264340000000001</v>
      </c>
      <c r="F52" s="2"/>
    </row>
    <row r="53" spans="1:6" ht="48" x14ac:dyDescent="0.25">
      <c r="A53" s="21" t="s">
        <v>74</v>
      </c>
      <c r="B53" s="26" t="s">
        <v>75</v>
      </c>
      <c r="C53" s="12">
        <v>50000</v>
      </c>
      <c r="D53" s="12">
        <v>6132.17</v>
      </c>
      <c r="E53" s="15">
        <f t="shared" si="0"/>
        <v>12.264340000000001</v>
      </c>
      <c r="F53" s="2"/>
    </row>
    <row r="54" spans="1:6" x14ac:dyDescent="0.25">
      <c r="A54" s="21" t="s">
        <v>76</v>
      </c>
      <c r="B54" s="26" t="s">
        <v>77</v>
      </c>
      <c r="C54" s="12" t="s">
        <v>8</v>
      </c>
      <c r="D54" s="12">
        <v>129420</v>
      </c>
      <c r="E54" s="15"/>
      <c r="F54" s="2"/>
    </row>
    <row r="55" spans="1:6" x14ac:dyDescent="0.25">
      <c r="A55" s="21" t="s">
        <v>78</v>
      </c>
      <c r="B55" s="26" t="s">
        <v>79</v>
      </c>
      <c r="C55" s="12" t="s">
        <v>8</v>
      </c>
      <c r="D55" s="12">
        <v>129420</v>
      </c>
      <c r="E55" s="15"/>
      <c r="F55" s="2"/>
    </row>
    <row r="56" spans="1:6" x14ac:dyDescent="0.25">
      <c r="A56" s="21" t="s">
        <v>80</v>
      </c>
      <c r="B56" s="26" t="s">
        <v>81</v>
      </c>
      <c r="C56" s="12" t="s">
        <v>8</v>
      </c>
      <c r="D56" s="12">
        <v>129420</v>
      </c>
      <c r="E56" s="15"/>
      <c r="F56" s="2"/>
    </row>
    <row r="57" spans="1:6" x14ac:dyDescent="0.25">
      <c r="A57" s="21" t="s">
        <v>61</v>
      </c>
      <c r="B57" s="26" t="s">
        <v>82</v>
      </c>
      <c r="C57" s="12">
        <v>2194500</v>
      </c>
      <c r="D57" s="12">
        <v>524735.65</v>
      </c>
      <c r="E57" s="15">
        <f t="shared" si="0"/>
        <v>23.911398951925271</v>
      </c>
      <c r="F57" s="2"/>
    </row>
    <row r="58" spans="1:6" ht="24" x14ac:dyDescent="0.25">
      <c r="A58" s="21" t="s">
        <v>83</v>
      </c>
      <c r="B58" s="26" t="s">
        <v>84</v>
      </c>
      <c r="C58" s="12">
        <v>2194500</v>
      </c>
      <c r="D58" s="12">
        <v>524735.65</v>
      </c>
      <c r="E58" s="15">
        <f t="shared" si="0"/>
        <v>23.911398951925271</v>
      </c>
      <c r="F58" s="2"/>
    </row>
    <row r="59" spans="1:6" x14ac:dyDescent="0.25">
      <c r="A59" s="21" t="s">
        <v>85</v>
      </c>
      <c r="B59" s="26" t="s">
        <v>86</v>
      </c>
      <c r="C59" s="12">
        <v>191200</v>
      </c>
      <c r="D59" s="12">
        <v>47700</v>
      </c>
      <c r="E59" s="15">
        <f t="shared" si="0"/>
        <v>24.947698744769873</v>
      </c>
      <c r="F59" s="2"/>
    </row>
    <row r="60" spans="1:6" x14ac:dyDescent="0.25">
      <c r="A60" s="21" t="s">
        <v>87</v>
      </c>
      <c r="B60" s="26" t="s">
        <v>88</v>
      </c>
      <c r="C60" s="12">
        <v>191200</v>
      </c>
      <c r="D60" s="12">
        <v>47700</v>
      </c>
      <c r="E60" s="15">
        <f t="shared" si="0"/>
        <v>24.947698744769873</v>
      </c>
      <c r="F60" s="2"/>
    </row>
    <row r="61" spans="1:6" ht="24" x14ac:dyDescent="0.25">
      <c r="A61" s="21" t="s">
        <v>89</v>
      </c>
      <c r="B61" s="26" t="s">
        <v>90</v>
      </c>
      <c r="C61" s="12">
        <v>191200</v>
      </c>
      <c r="D61" s="12">
        <v>47700</v>
      </c>
      <c r="E61" s="15">
        <f t="shared" si="0"/>
        <v>24.947698744769873</v>
      </c>
      <c r="F61" s="2"/>
    </row>
    <row r="62" spans="1:6" x14ac:dyDescent="0.25">
      <c r="A62" s="21" t="s">
        <v>91</v>
      </c>
      <c r="B62" s="26" t="s">
        <v>92</v>
      </c>
      <c r="C62" s="12">
        <v>359500</v>
      </c>
      <c r="D62" s="12">
        <v>68635.649999999994</v>
      </c>
      <c r="E62" s="15">
        <f t="shared" si="0"/>
        <v>19.091974965229483</v>
      </c>
      <c r="F62" s="2"/>
    </row>
    <row r="63" spans="1:6" ht="24" x14ac:dyDescent="0.25">
      <c r="A63" s="21" t="s">
        <v>93</v>
      </c>
      <c r="B63" s="26" t="s">
        <v>94</v>
      </c>
      <c r="C63" s="12">
        <v>3200</v>
      </c>
      <c r="D63" s="12" t="s">
        <v>8</v>
      </c>
      <c r="E63" s="15"/>
      <c r="F63" s="2"/>
    </row>
    <row r="64" spans="1:6" ht="24" x14ac:dyDescent="0.25">
      <c r="A64" s="21" t="s">
        <v>95</v>
      </c>
      <c r="B64" s="26" t="s">
        <v>96</v>
      </c>
      <c r="C64" s="12">
        <v>3200</v>
      </c>
      <c r="D64" s="12" t="s">
        <v>8</v>
      </c>
      <c r="E64" s="15"/>
      <c r="F64" s="2"/>
    </row>
    <row r="65" spans="1:6" ht="24" x14ac:dyDescent="0.25">
      <c r="A65" s="21" t="s">
        <v>97</v>
      </c>
      <c r="B65" s="26" t="s">
        <v>98</v>
      </c>
      <c r="C65" s="12">
        <v>356300</v>
      </c>
      <c r="D65" s="12">
        <v>68635.649999999994</v>
      </c>
      <c r="E65" s="15">
        <f t="shared" si="0"/>
        <v>19.263443727196179</v>
      </c>
      <c r="F65" s="2"/>
    </row>
    <row r="66" spans="1:6" ht="26.25" customHeight="1" x14ac:dyDescent="0.25">
      <c r="A66" s="21" t="s">
        <v>99</v>
      </c>
      <c r="B66" s="26" t="s">
        <v>100</v>
      </c>
      <c r="C66" s="12">
        <v>356300</v>
      </c>
      <c r="D66" s="12">
        <v>68635.649999999994</v>
      </c>
      <c r="E66" s="15">
        <f t="shared" si="0"/>
        <v>19.263443727196179</v>
      </c>
      <c r="F66" s="2"/>
    </row>
    <row r="67" spans="1:6" x14ac:dyDescent="0.25">
      <c r="A67" s="21" t="s">
        <v>101</v>
      </c>
      <c r="B67" s="26" t="s">
        <v>102</v>
      </c>
      <c r="C67" s="12">
        <v>1643800</v>
      </c>
      <c r="D67" s="12">
        <v>408400</v>
      </c>
      <c r="E67" s="15">
        <f t="shared" si="0"/>
        <v>24.844871638885511</v>
      </c>
      <c r="F67" s="2"/>
    </row>
    <row r="68" spans="1:6" ht="36" x14ac:dyDescent="0.25">
      <c r="A68" s="21" t="s">
        <v>103</v>
      </c>
      <c r="B68" s="26" t="s">
        <v>104</v>
      </c>
      <c r="C68" s="12">
        <v>1483800</v>
      </c>
      <c r="D68" s="12">
        <v>248400</v>
      </c>
      <c r="E68" s="15">
        <f t="shared" si="0"/>
        <v>16.740800646987463</v>
      </c>
      <c r="F68" s="2"/>
    </row>
    <row r="69" spans="1:6" ht="36" x14ac:dyDescent="0.25">
      <c r="A69" s="21" t="s">
        <v>105</v>
      </c>
      <c r="B69" s="26" t="s">
        <v>106</v>
      </c>
      <c r="C69" s="12">
        <v>1483800</v>
      </c>
      <c r="D69" s="12">
        <v>248400</v>
      </c>
      <c r="E69" s="15">
        <f t="shared" si="0"/>
        <v>16.740800646987463</v>
      </c>
      <c r="F69" s="2"/>
    </row>
    <row r="70" spans="1:6" x14ac:dyDescent="0.25">
      <c r="A70" s="21" t="s">
        <v>107</v>
      </c>
      <c r="B70" s="26" t="s">
        <v>108</v>
      </c>
      <c r="C70" s="12">
        <v>160000</v>
      </c>
      <c r="D70" s="12">
        <v>160000</v>
      </c>
      <c r="E70" s="15">
        <f t="shared" si="0"/>
        <v>100</v>
      </c>
      <c r="F70" s="2"/>
    </row>
    <row r="71" spans="1:6" ht="15.75" thickBot="1" x14ac:dyDescent="0.3">
      <c r="A71" s="22" t="s">
        <v>109</v>
      </c>
      <c r="B71" s="27" t="s">
        <v>110</v>
      </c>
      <c r="C71" s="13">
        <v>160000</v>
      </c>
      <c r="D71" s="13">
        <v>160000</v>
      </c>
      <c r="E71" s="28">
        <f t="shared" si="0"/>
        <v>100</v>
      </c>
      <c r="F71" s="2"/>
    </row>
  </sheetData>
  <mergeCells count="14">
    <mergeCell ref="D12:D16"/>
    <mergeCell ref="E12:E16"/>
    <mergeCell ref="C1:E1"/>
    <mergeCell ref="C2:E2"/>
    <mergeCell ref="B3:E3"/>
    <mergeCell ref="B4:E4"/>
    <mergeCell ref="C5:E5"/>
    <mergeCell ref="B6:E6"/>
    <mergeCell ref="A8:E8"/>
    <mergeCell ref="A10:E10"/>
    <mergeCell ref="A11:E11"/>
    <mergeCell ref="A12:A16"/>
    <mergeCell ref="B12:B16"/>
    <mergeCell ref="C12:C16"/>
  </mergeCells>
  <pageMargins left="0.59055118110236227" right="0" top="0" bottom="0" header="0" footer="0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1"/>
  <sheetViews>
    <sheetView zoomScaleNormal="100" zoomScaleSheetLayoutView="100" workbookViewId="0">
      <selection activeCell="A60" sqref="A60"/>
    </sheetView>
  </sheetViews>
  <sheetFormatPr defaultRowHeight="15" x14ac:dyDescent="0.25"/>
  <cols>
    <col min="1" max="1" width="89.85546875" style="1" customWidth="1"/>
    <col min="2" max="2" width="22.42578125" style="1" customWidth="1"/>
    <col min="3" max="4" width="12.28515625" style="1" customWidth="1"/>
    <col min="5" max="5" width="12" style="1" customWidth="1"/>
    <col min="6" max="6" width="9.140625" style="1" customWidth="1"/>
    <col min="7" max="16384" width="9.140625" style="1"/>
  </cols>
  <sheetData>
    <row r="1" spans="1:6" ht="15" customHeight="1" x14ac:dyDescent="0.25">
      <c r="A1" s="2"/>
      <c r="B1" s="2"/>
      <c r="C1" s="2"/>
      <c r="D1" s="2"/>
      <c r="E1" s="2"/>
      <c r="F1" s="2"/>
    </row>
    <row r="2" spans="1:6" ht="14.1" customHeight="1" x14ac:dyDescent="0.25">
      <c r="A2" s="109" t="s">
        <v>111</v>
      </c>
      <c r="B2" s="110"/>
      <c r="C2" s="110"/>
      <c r="D2" s="110"/>
      <c r="E2" s="110"/>
      <c r="F2" s="2"/>
    </row>
    <row r="3" spans="1:6" ht="12.95" customHeight="1" thickBot="1" x14ac:dyDescent="0.3">
      <c r="A3" s="66"/>
      <c r="B3" s="66"/>
      <c r="C3" s="66"/>
      <c r="D3" s="66"/>
      <c r="E3" s="66" t="s">
        <v>282</v>
      </c>
      <c r="F3" s="2"/>
    </row>
    <row r="4" spans="1:6" ht="12" customHeight="1" x14ac:dyDescent="0.25">
      <c r="A4" s="111" t="s">
        <v>1</v>
      </c>
      <c r="B4" s="114" t="s">
        <v>112</v>
      </c>
      <c r="C4" s="117" t="s">
        <v>270</v>
      </c>
      <c r="D4" s="120" t="s">
        <v>280</v>
      </c>
      <c r="E4" s="122" t="s">
        <v>279</v>
      </c>
      <c r="F4" s="2"/>
    </row>
    <row r="5" spans="1:6" ht="9.75" customHeight="1" x14ac:dyDescent="0.25">
      <c r="A5" s="112"/>
      <c r="B5" s="115"/>
      <c r="C5" s="118"/>
      <c r="D5" s="121"/>
      <c r="E5" s="123"/>
      <c r="F5" s="2"/>
    </row>
    <row r="6" spans="1:6" ht="11.25" customHeight="1" x14ac:dyDescent="0.25">
      <c r="A6" s="112"/>
      <c r="B6" s="115"/>
      <c r="C6" s="118"/>
      <c r="D6" s="121"/>
      <c r="E6" s="123"/>
      <c r="F6" s="2"/>
    </row>
    <row r="7" spans="1:6" ht="11.25" customHeight="1" x14ac:dyDescent="0.25">
      <c r="A7" s="112"/>
      <c r="B7" s="115"/>
      <c r="C7" s="118"/>
      <c r="D7" s="121"/>
      <c r="E7" s="123"/>
      <c r="F7" s="2"/>
    </row>
    <row r="8" spans="1:6" ht="6" customHeight="1" thickBot="1" x14ac:dyDescent="0.3">
      <c r="A8" s="112"/>
      <c r="B8" s="115"/>
      <c r="C8" s="118"/>
      <c r="D8" s="121"/>
      <c r="E8" s="123"/>
      <c r="F8" s="2"/>
    </row>
    <row r="9" spans="1:6" ht="9" hidden="1" customHeight="1" thickBot="1" x14ac:dyDescent="0.3">
      <c r="A9" s="113"/>
      <c r="B9" s="116"/>
      <c r="C9" s="119"/>
      <c r="D9" s="121"/>
      <c r="E9" s="123"/>
      <c r="F9" s="2"/>
    </row>
    <row r="10" spans="1:6" ht="12.95" customHeight="1" thickBot="1" x14ac:dyDescent="0.3">
      <c r="A10" s="34">
        <v>1</v>
      </c>
      <c r="B10" s="35">
        <v>2</v>
      </c>
      <c r="C10" s="36" t="s">
        <v>271</v>
      </c>
      <c r="D10" s="36" t="s">
        <v>4</v>
      </c>
      <c r="E10" s="37" t="s">
        <v>5</v>
      </c>
      <c r="F10" s="2"/>
    </row>
    <row r="11" spans="1:6" ht="15" customHeight="1" x14ac:dyDescent="0.25">
      <c r="A11" s="38" t="s">
        <v>113</v>
      </c>
      <c r="B11" s="39" t="s">
        <v>114</v>
      </c>
      <c r="C11" s="40">
        <v>10578196.439999999</v>
      </c>
      <c r="D11" s="41">
        <v>2701301.62</v>
      </c>
      <c r="E11" s="42">
        <f>D11/C11*100</f>
        <v>25.536504595295646</v>
      </c>
      <c r="F11" s="2"/>
    </row>
    <row r="12" spans="1:6" ht="15" customHeight="1" x14ac:dyDescent="0.25">
      <c r="A12" s="43" t="s">
        <v>9</v>
      </c>
      <c r="B12" s="44"/>
      <c r="C12" s="45"/>
      <c r="D12" s="46"/>
      <c r="E12" s="47"/>
      <c r="F12" s="2"/>
    </row>
    <row r="13" spans="1:6" x14ac:dyDescent="0.25">
      <c r="A13" s="48" t="s">
        <v>115</v>
      </c>
      <c r="B13" s="49" t="s">
        <v>116</v>
      </c>
      <c r="C13" s="50">
        <v>595000</v>
      </c>
      <c r="D13" s="51">
        <v>218546.04</v>
      </c>
      <c r="E13" s="52">
        <f t="shared" ref="E13:E31" si="0">D13/C13*100</f>
        <v>36.730426890756299</v>
      </c>
      <c r="F13" s="2"/>
    </row>
    <row r="14" spans="1:6" ht="36" x14ac:dyDescent="0.25">
      <c r="A14" s="48" t="s">
        <v>117</v>
      </c>
      <c r="B14" s="49" t="s">
        <v>118</v>
      </c>
      <c r="C14" s="50">
        <v>595000</v>
      </c>
      <c r="D14" s="51">
        <v>218546.04</v>
      </c>
      <c r="E14" s="52">
        <f t="shared" si="0"/>
        <v>36.730426890756299</v>
      </c>
      <c r="F14" s="2"/>
    </row>
    <row r="15" spans="1:6" x14ac:dyDescent="0.25">
      <c r="A15" s="48" t="s">
        <v>119</v>
      </c>
      <c r="B15" s="49" t="s">
        <v>120</v>
      </c>
      <c r="C15" s="50">
        <v>595000</v>
      </c>
      <c r="D15" s="51">
        <v>218546.04</v>
      </c>
      <c r="E15" s="52">
        <f t="shared" si="0"/>
        <v>36.730426890756299</v>
      </c>
      <c r="F15" s="2"/>
    </row>
    <row r="16" spans="1:6" x14ac:dyDescent="0.25">
      <c r="A16" s="48" t="s">
        <v>121</v>
      </c>
      <c r="B16" s="49" t="s">
        <v>122</v>
      </c>
      <c r="C16" s="50">
        <v>415300</v>
      </c>
      <c r="D16" s="51">
        <v>179751.1</v>
      </c>
      <c r="E16" s="52">
        <f t="shared" si="0"/>
        <v>43.282229713460154</v>
      </c>
      <c r="F16" s="2"/>
    </row>
    <row r="17" spans="1:6" ht="24" x14ac:dyDescent="0.25">
      <c r="A17" s="48" t="s">
        <v>123</v>
      </c>
      <c r="B17" s="49" t="s">
        <v>124</v>
      </c>
      <c r="C17" s="50">
        <v>179700</v>
      </c>
      <c r="D17" s="51">
        <v>38794.94</v>
      </c>
      <c r="E17" s="52">
        <f t="shared" si="0"/>
        <v>21.588725653867556</v>
      </c>
      <c r="F17" s="2"/>
    </row>
    <row r="18" spans="1:6" x14ac:dyDescent="0.25">
      <c r="A18" s="48" t="s">
        <v>125</v>
      </c>
      <c r="B18" s="49" t="s">
        <v>126</v>
      </c>
      <c r="C18" s="50">
        <v>1513600</v>
      </c>
      <c r="D18" s="51">
        <v>403515.77</v>
      </c>
      <c r="E18" s="52">
        <f t="shared" si="0"/>
        <v>26.659339984143767</v>
      </c>
      <c r="F18" s="2"/>
    </row>
    <row r="19" spans="1:6" ht="36" x14ac:dyDescent="0.25">
      <c r="A19" s="48" t="s">
        <v>117</v>
      </c>
      <c r="B19" s="49" t="s">
        <v>127</v>
      </c>
      <c r="C19" s="50">
        <v>1513600</v>
      </c>
      <c r="D19" s="51">
        <v>403515.77</v>
      </c>
      <c r="E19" s="52">
        <f t="shared" si="0"/>
        <v>26.659339984143767</v>
      </c>
      <c r="F19" s="2"/>
    </row>
    <row r="20" spans="1:6" x14ac:dyDescent="0.25">
      <c r="A20" s="48" t="s">
        <v>119</v>
      </c>
      <c r="B20" s="49" t="s">
        <v>128</v>
      </c>
      <c r="C20" s="50">
        <v>1513600</v>
      </c>
      <c r="D20" s="51">
        <v>403515.77</v>
      </c>
      <c r="E20" s="52">
        <f t="shared" si="0"/>
        <v>26.659339984143767</v>
      </c>
      <c r="F20" s="2"/>
    </row>
    <row r="21" spans="1:6" x14ac:dyDescent="0.25">
      <c r="A21" s="48" t="s">
        <v>121</v>
      </c>
      <c r="B21" s="49" t="s">
        <v>129</v>
      </c>
      <c r="C21" s="50">
        <v>1056500</v>
      </c>
      <c r="D21" s="51">
        <v>329932.12</v>
      </c>
      <c r="E21" s="52">
        <f t="shared" si="0"/>
        <v>31.228785612872695</v>
      </c>
      <c r="F21" s="2"/>
    </row>
    <row r="22" spans="1:6" ht="24" x14ac:dyDescent="0.25">
      <c r="A22" s="48" t="s">
        <v>123</v>
      </c>
      <c r="B22" s="49" t="s">
        <v>130</v>
      </c>
      <c r="C22" s="50">
        <v>457100</v>
      </c>
      <c r="D22" s="51">
        <v>73583.649999999994</v>
      </c>
      <c r="E22" s="52">
        <f t="shared" si="0"/>
        <v>16.097932618683</v>
      </c>
      <c r="F22" s="2"/>
    </row>
    <row r="23" spans="1:6" x14ac:dyDescent="0.25">
      <c r="A23" s="48" t="s">
        <v>131</v>
      </c>
      <c r="B23" s="49" t="s">
        <v>132</v>
      </c>
      <c r="C23" s="50">
        <v>794300</v>
      </c>
      <c r="D23" s="51">
        <v>132662.43</v>
      </c>
      <c r="E23" s="52">
        <f t="shared" si="0"/>
        <v>16.701804104242729</v>
      </c>
      <c r="F23" s="2"/>
    </row>
    <row r="24" spans="1:6" x14ac:dyDescent="0.25">
      <c r="A24" s="48" t="s">
        <v>133</v>
      </c>
      <c r="B24" s="49" t="s">
        <v>134</v>
      </c>
      <c r="C24" s="50">
        <v>780900</v>
      </c>
      <c r="D24" s="51">
        <v>131559.43</v>
      </c>
      <c r="E24" s="52">
        <f t="shared" si="0"/>
        <v>16.84715456524523</v>
      </c>
      <c r="F24" s="2"/>
    </row>
    <row r="25" spans="1:6" ht="15.75" customHeight="1" x14ac:dyDescent="0.25">
      <c r="A25" s="48" t="s">
        <v>135</v>
      </c>
      <c r="B25" s="49" t="s">
        <v>136</v>
      </c>
      <c r="C25" s="50">
        <v>780900</v>
      </c>
      <c r="D25" s="51">
        <v>131559.43</v>
      </c>
      <c r="E25" s="52">
        <f t="shared" si="0"/>
        <v>16.84715456524523</v>
      </c>
      <c r="F25" s="2"/>
    </row>
    <row r="26" spans="1:6" x14ac:dyDescent="0.25">
      <c r="A26" s="48" t="s">
        <v>137</v>
      </c>
      <c r="B26" s="49" t="s">
        <v>138</v>
      </c>
      <c r="C26" s="50">
        <v>650900</v>
      </c>
      <c r="D26" s="51">
        <v>110003.33</v>
      </c>
      <c r="E26" s="52">
        <f t="shared" si="0"/>
        <v>16.900188969119682</v>
      </c>
      <c r="F26" s="2"/>
    </row>
    <row r="27" spans="1:6" x14ac:dyDescent="0.25">
      <c r="A27" s="48" t="s">
        <v>139</v>
      </c>
      <c r="B27" s="49" t="s">
        <v>140</v>
      </c>
      <c r="C27" s="50">
        <v>130000</v>
      </c>
      <c r="D27" s="51">
        <v>21556.1</v>
      </c>
      <c r="E27" s="52">
        <f t="shared" si="0"/>
        <v>16.581615384615382</v>
      </c>
      <c r="F27" s="2"/>
    </row>
    <row r="28" spans="1:6" x14ac:dyDescent="0.25">
      <c r="A28" s="48" t="s">
        <v>141</v>
      </c>
      <c r="B28" s="49" t="s">
        <v>142</v>
      </c>
      <c r="C28" s="50">
        <v>13400</v>
      </c>
      <c r="D28" s="51">
        <v>1103</v>
      </c>
      <c r="E28" s="52">
        <f t="shared" si="0"/>
        <v>8.2313432835820883</v>
      </c>
      <c r="F28" s="2"/>
    </row>
    <row r="29" spans="1:6" x14ac:dyDescent="0.25">
      <c r="A29" s="48" t="s">
        <v>143</v>
      </c>
      <c r="B29" s="49" t="s">
        <v>144</v>
      </c>
      <c r="C29" s="50">
        <v>13400</v>
      </c>
      <c r="D29" s="51">
        <v>1103</v>
      </c>
      <c r="E29" s="52">
        <f t="shared" si="0"/>
        <v>8.2313432835820883</v>
      </c>
      <c r="F29" s="2"/>
    </row>
    <row r="30" spans="1:6" x14ac:dyDescent="0.25">
      <c r="A30" s="48" t="s">
        <v>145</v>
      </c>
      <c r="B30" s="49" t="s">
        <v>146</v>
      </c>
      <c r="C30" s="50">
        <v>10400</v>
      </c>
      <c r="D30" s="51">
        <v>727</v>
      </c>
      <c r="E30" s="52">
        <f t="shared" si="0"/>
        <v>6.990384615384615</v>
      </c>
      <c r="F30" s="2"/>
    </row>
    <row r="31" spans="1:6" x14ac:dyDescent="0.25">
      <c r="A31" s="48" t="s">
        <v>147</v>
      </c>
      <c r="B31" s="49" t="s">
        <v>148</v>
      </c>
      <c r="C31" s="50">
        <v>2000</v>
      </c>
      <c r="D31" s="51">
        <v>376</v>
      </c>
      <c r="E31" s="52">
        <f t="shared" si="0"/>
        <v>18.8</v>
      </c>
      <c r="F31" s="2"/>
    </row>
    <row r="32" spans="1:6" x14ac:dyDescent="0.25">
      <c r="A32" s="48" t="s">
        <v>149</v>
      </c>
      <c r="B32" s="49" t="s">
        <v>150</v>
      </c>
      <c r="C32" s="50">
        <v>1000</v>
      </c>
      <c r="D32" s="51" t="s">
        <v>8</v>
      </c>
      <c r="E32" s="53" t="s">
        <v>8</v>
      </c>
      <c r="F32" s="2"/>
    </row>
    <row r="33" spans="1:6" ht="39.75" customHeight="1" x14ac:dyDescent="0.25">
      <c r="A33" s="48" t="s">
        <v>151</v>
      </c>
      <c r="B33" s="49" t="s">
        <v>152</v>
      </c>
      <c r="C33" s="50">
        <v>16100</v>
      </c>
      <c r="D33" s="51" t="s">
        <v>8</v>
      </c>
      <c r="E33" s="53" t="s">
        <v>8</v>
      </c>
      <c r="F33" s="2"/>
    </row>
    <row r="34" spans="1:6" x14ac:dyDescent="0.25">
      <c r="A34" s="48" t="s">
        <v>153</v>
      </c>
      <c r="B34" s="49" t="s">
        <v>154</v>
      </c>
      <c r="C34" s="50">
        <v>16100</v>
      </c>
      <c r="D34" s="51" t="s">
        <v>8</v>
      </c>
      <c r="E34" s="53" t="s">
        <v>8</v>
      </c>
      <c r="F34" s="2"/>
    </row>
    <row r="35" spans="1:6" x14ac:dyDescent="0.25">
      <c r="A35" s="48" t="s">
        <v>101</v>
      </c>
      <c r="B35" s="49" t="s">
        <v>155</v>
      </c>
      <c r="C35" s="50">
        <v>16100</v>
      </c>
      <c r="D35" s="51" t="s">
        <v>8</v>
      </c>
      <c r="E35" s="53" t="s">
        <v>8</v>
      </c>
      <c r="F35" s="2"/>
    </row>
    <row r="36" spans="1:6" ht="48" x14ac:dyDescent="0.25">
      <c r="A36" s="48" t="s">
        <v>156</v>
      </c>
      <c r="B36" s="49" t="s">
        <v>157</v>
      </c>
      <c r="C36" s="50">
        <v>3200</v>
      </c>
      <c r="D36" s="51" t="s">
        <v>8</v>
      </c>
      <c r="E36" s="53" t="s">
        <v>8</v>
      </c>
      <c r="F36" s="2"/>
    </row>
    <row r="37" spans="1:6" x14ac:dyDescent="0.25">
      <c r="A37" s="48" t="s">
        <v>133</v>
      </c>
      <c r="B37" s="49" t="s">
        <v>158</v>
      </c>
      <c r="C37" s="50">
        <v>3200</v>
      </c>
      <c r="D37" s="51" t="s">
        <v>8</v>
      </c>
      <c r="E37" s="53" t="s">
        <v>8</v>
      </c>
      <c r="F37" s="2"/>
    </row>
    <row r="38" spans="1:6" ht="16.5" customHeight="1" x14ac:dyDescent="0.25">
      <c r="A38" s="48" t="s">
        <v>135</v>
      </c>
      <c r="B38" s="49" t="s">
        <v>159</v>
      </c>
      <c r="C38" s="50">
        <v>3200</v>
      </c>
      <c r="D38" s="51" t="s">
        <v>8</v>
      </c>
      <c r="E38" s="53" t="s">
        <v>8</v>
      </c>
      <c r="F38" s="2"/>
    </row>
    <row r="39" spans="1:6" x14ac:dyDescent="0.25">
      <c r="A39" s="48" t="s">
        <v>137</v>
      </c>
      <c r="B39" s="49" t="s">
        <v>160</v>
      </c>
      <c r="C39" s="50">
        <v>3200</v>
      </c>
      <c r="D39" s="51" t="s">
        <v>8</v>
      </c>
      <c r="E39" s="53" t="s">
        <v>8</v>
      </c>
      <c r="F39" s="2"/>
    </row>
    <row r="40" spans="1:6" x14ac:dyDescent="0.25">
      <c r="A40" s="48" t="s">
        <v>161</v>
      </c>
      <c r="B40" s="49" t="s">
        <v>162</v>
      </c>
      <c r="C40" s="50">
        <v>10000</v>
      </c>
      <c r="D40" s="51" t="s">
        <v>8</v>
      </c>
      <c r="E40" s="53" t="s">
        <v>8</v>
      </c>
      <c r="F40" s="2"/>
    </row>
    <row r="41" spans="1:6" x14ac:dyDescent="0.25">
      <c r="A41" s="48" t="s">
        <v>141</v>
      </c>
      <c r="B41" s="49" t="s">
        <v>163</v>
      </c>
      <c r="C41" s="50">
        <v>10000</v>
      </c>
      <c r="D41" s="51" t="s">
        <v>8</v>
      </c>
      <c r="E41" s="53" t="s">
        <v>8</v>
      </c>
      <c r="F41" s="2"/>
    </row>
    <row r="42" spans="1:6" x14ac:dyDescent="0.25">
      <c r="A42" s="48" t="s">
        <v>164</v>
      </c>
      <c r="B42" s="49" t="s">
        <v>165</v>
      </c>
      <c r="C42" s="50">
        <v>10000</v>
      </c>
      <c r="D42" s="51" t="s">
        <v>8</v>
      </c>
      <c r="E42" s="53" t="s">
        <v>8</v>
      </c>
      <c r="F42" s="2"/>
    </row>
    <row r="43" spans="1:6" x14ac:dyDescent="0.25">
      <c r="A43" s="48" t="s">
        <v>166</v>
      </c>
      <c r="B43" s="49" t="s">
        <v>167</v>
      </c>
      <c r="C43" s="50">
        <v>50000</v>
      </c>
      <c r="D43" s="51">
        <v>12740</v>
      </c>
      <c r="E43" s="52">
        <f t="shared" ref="E43:E55" si="1">D43/C43*100</f>
        <v>25.480000000000004</v>
      </c>
      <c r="F43" s="2"/>
    </row>
    <row r="44" spans="1:6" x14ac:dyDescent="0.25">
      <c r="A44" s="48" t="s">
        <v>133</v>
      </c>
      <c r="B44" s="49" t="s">
        <v>168</v>
      </c>
      <c r="C44" s="50">
        <v>50000</v>
      </c>
      <c r="D44" s="51">
        <v>12740</v>
      </c>
      <c r="E44" s="52">
        <f t="shared" si="1"/>
        <v>25.480000000000004</v>
      </c>
      <c r="F44" s="2"/>
    </row>
    <row r="45" spans="1:6" ht="14.25" customHeight="1" x14ac:dyDescent="0.25">
      <c r="A45" s="48" t="s">
        <v>135</v>
      </c>
      <c r="B45" s="49" t="s">
        <v>169</v>
      </c>
      <c r="C45" s="50">
        <v>50000</v>
      </c>
      <c r="D45" s="51">
        <v>12740</v>
      </c>
      <c r="E45" s="52">
        <f t="shared" si="1"/>
        <v>25.480000000000004</v>
      </c>
      <c r="F45" s="2"/>
    </row>
    <row r="46" spans="1:6" x14ac:dyDescent="0.25">
      <c r="A46" s="48" t="s">
        <v>137</v>
      </c>
      <c r="B46" s="49" t="s">
        <v>170</v>
      </c>
      <c r="C46" s="50">
        <v>50000</v>
      </c>
      <c r="D46" s="51">
        <v>12740</v>
      </c>
      <c r="E46" s="52">
        <f t="shared" si="1"/>
        <v>25.480000000000004</v>
      </c>
      <c r="F46" s="2"/>
    </row>
    <row r="47" spans="1:6" ht="15.75" customHeight="1" x14ac:dyDescent="0.25">
      <c r="A47" s="48" t="s">
        <v>171</v>
      </c>
      <c r="B47" s="49" t="s">
        <v>172</v>
      </c>
      <c r="C47" s="50">
        <v>36000</v>
      </c>
      <c r="D47" s="51">
        <v>30476</v>
      </c>
      <c r="E47" s="52">
        <f t="shared" si="1"/>
        <v>84.655555555555551</v>
      </c>
      <c r="F47" s="2"/>
    </row>
    <row r="48" spans="1:6" x14ac:dyDescent="0.25">
      <c r="A48" s="48" t="s">
        <v>133</v>
      </c>
      <c r="B48" s="49" t="s">
        <v>173</v>
      </c>
      <c r="C48" s="50">
        <v>36000</v>
      </c>
      <c r="D48" s="51">
        <v>30476</v>
      </c>
      <c r="E48" s="52">
        <f t="shared" si="1"/>
        <v>84.655555555555551</v>
      </c>
      <c r="F48" s="2"/>
    </row>
    <row r="49" spans="1:6" ht="17.25" customHeight="1" x14ac:dyDescent="0.25">
      <c r="A49" s="48" t="s">
        <v>135</v>
      </c>
      <c r="B49" s="49" t="s">
        <v>174</v>
      </c>
      <c r="C49" s="50">
        <v>36000</v>
      </c>
      <c r="D49" s="51">
        <v>30476</v>
      </c>
      <c r="E49" s="52">
        <f t="shared" si="1"/>
        <v>84.655555555555551</v>
      </c>
      <c r="F49" s="2"/>
    </row>
    <row r="50" spans="1:6" x14ac:dyDescent="0.25">
      <c r="A50" s="48" t="s">
        <v>137</v>
      </c>
      <c r="B50" s="49" t="s">
        <v>175</v>
      </c>
      <c r="C50" s="50">
        <v>36000</v>
      </c>
      <c r="D50" s="51">
        <v>30476</v>
      </c>
      <c r="E50" s="52">
        <f t="shared" si="1"/>
        <v>84.655555555555551</v>
      </c>
      <c r="F50" s="2"/>
    </row>
    <row r="51" spans="1:6" ht="27" customHeight="1" x14ac:dyDescent="0.25">
      <c r="A51" s="48" t="s">
        <v>284</v>
      </c>
      <c r="B51" s="49" t="s">
        <v>176</v>
      </c>
      <c r="C51" s="50">
        <v>356300</v>
      </c>
      <c r="D51" s="51">
        <v>68635.649999999994</v>
      </c>
      <c r="E51" s="52">
        <f t="shared" si="1"/>
        <v>19.263443727196179</v>
      </c>
      <c r="F51" s="2"/>
    </row>
    <row r="52" spans="1:6" ht="36" x14ac:dyDescent="0.25">
      <c r="A52" s="48" t="s">
        <v>117</v>
      </c>
      <c r="B52" s="49" t="s">
        <v>177</v>
      </c>
      <c r="C52" s="50">
        <v>356300</v>
      </c>
      <c r="D52" s="51">
        <v>68635.649999999994</v>
      </c>
      <c r="E52" s="52">
        <f t="shared" si="1"/>
        <v>19.263443727196179</v>
      </c>
      <c r="F52" s="2"/>
    </row>
    <row r="53" spans="1:6" x14ac:dyDescent="0.25">
      <c r="A53" s="48" t="s">
        <v>119</v>
      </c>
      <c r="B53" s="49" t="s">
        <v>178</v>
      </c>
      <c r="C53" s="50">
        <v>356300</v>
      </c>
      <c r="D53" s="51">
        <v>68635.649999999994</v>
      </c>
      <c r="E53" s="52">
        <f t="shared" si="1"/>
        <v>19.263443727196179</v>
      </c>
      <c r="F53" s="2"/>
    </row>
    <row r="54" spans="1:6" x14ac:dyDescent="0.25">
      <c r="A54" s="48" t="s">
        <v>121</v>
      </c>
      <c r="B54" s="49" t="s">
        <v>179</v>
      </c>
      <c r="C54" s="50">
        <v>248700</v>
      </c>
      <c r="D54" s="51">
        <v>55280</v>
      </c>
      <c r="E54" s="52">
        <f t="shared" si="1"/>
        <v>22.227583433856051</v>
      </c>
      <c r="F54" s="2"/>
    </row>
    <row r="55" spans="1:6" ht="24" x14ac:dyDescent="0.25">
      <c r="A55" s="48" t="s">
        <v>123</v>
      </c>
      <c r="B55" s="49" t="s">
        <v>180</v>
      </c>
      <c r="C55" s="50">
        <v>107600</v>
      </c>
      <c r="D55" s="51">
        <v>13355.65</v>
      </c>
      <c r="E55" s="52">
        <f t="shared" si="1"/>
        <v>12.412314126394051</v>
      </c>
      <c r="F55" s="2"/>
    </row>
    <row r="56" spans="1:6" x14ac:dyDescent="0.25">
      <c r="A56" s="48" t="s">
        <v>181</v>
      </c>
      <c r="B56" s="49" t="s">
        <v>182</v>
      </c>
      <c r="C56" s="50">
        <v>70000</v>
      </c>
      <c r="D56" s="51" t="s">
        <v>8</v>
      </c>
      <c r="E56" s="53" t="s">
        <v>8</v>
      </c>
      <c r="F56" s="2"/>
    </row>
    <row r="57" spans="1:6" x14ac:dyDescent="0.25">
      <c r="A57" s="48" t="s">
        <v>133</v>
      </c>
      <c r="B57" s="49" t="s">
        <v>183</v>
      </c>
      <c r="C57" s="50">
        <v>70000</v>
      </c>
      <c r="D57" s="51" t="s">
        <v>8</v>
      </c>
      <c r="E57" s="53" t="s">
        <v>8</v>
      </c>
      <c r="F57" s="2"/>
    </row>
    <row r="58" spans="1:6" ht="15.75" customHeight="1" x14ac:dyDescent="0.25">
      <c r="A58" s="48" t="s">
        <v>135</v>
      </c>
      <c r="B58" s="49" t="s">
        <v>184</v>
      </c>
      <c r="C58" s="50">
        <v>70000</v>
      </c>
      <c r="D58" s="51" t="s">
        <v>8</v>
      </c>
      <c r="E58" s="53" t="s">
        <v>8</v>
      </c>
      <c r="F58" s="2"/>
    </row>
    <row r="59" spans="1:6" x14ac:dyDescent="0.25">
      <c r="A59" s="48" t="s">
        <v>137</v>
      </c>
      <c r="B59" s="49" t="s">
        <v>185</v>
      </c>
      <c r="C59" s="50">
        <v>70000</v>
      </c>
      <c r="D59" s="51" t="s">
        <v>8</v>
      </c>
      <c r="E59" s="53" t="s">
        <v>8</v>
      </c>
      <c r="F59" s="2"/>
    </row>
    <row r="60" spans="1:6" ht="87.75" customHeight="1" x14ac:dyDescent="0.25">
      <c r="A60" s="48" t="s">
        <v>186</v>
      </c>
      <c r="B60" s="49" t="s">
        <v>187</v>
      </c>
      <c r="C60" s="50">
        <v>1825426.65</v>
      </c>
      <c r="D60" s="51">
        <v>736200</v>
      </c>
      <c r="E60" s="52">
        <f t="shared" ref="E60:E63" si="2">D60/C60*100</f>
        <v>40.330297577281456</v>
      </c>
      <c r="F60" s="2"/>
    </row>
    <row r="61" spans="1:6" x14ac:dyDescent="0.25">
      <c r="A61" s="48" t="s">
        <v>133</v>
      </c>
      <c r="B61" s="49" t="s">
        <v>188</v>
      </c>
      <c r="C61" s="50">
        <v>1825426.65</v>
      </c>
      <c r="D61" s="51">
        <v>736200</v>
      </c>
      <c r="E61" s="52">
        <f t="shared" si="2"/>
        <v>40.330297577281456</v>
      </c>
      <c r="F61" s="2"/>
    </row>
    <row r="62" spans="1:6" ht="18" customHeight="1" x14ac:dyDescent="0.25">
      <c r="A62" s="48" t="s">
        <v>135</v>
      </c>
      <c r="B62" s="49" t="s">
        <v>189</v>
      </c>
      <c r="C62" s="50">
        <v>1825426.65</v>
      </c>
      <c r="D62" s="51">
        <v>736200</v>
      </c>
      <c r="E62" s="52">
        <f t="shared" si="2"/>
        <v>40.330297577281456</v>
      </c>
      <c r="F62" s="2"/>
    </row>
    <row r="63" spans="1:6" x14ac:dyDescent="0.25">
      <c r="A63" s="48" t="s">
        <v>137</v>
      </c>
      <c r="B63" s="49" t="s">
        <v>190</v>
      </c>
      <c r="C63" s="50">
        <v>1825426.65</v>
      </c>
      <c r="D63" s="51">
        <v>736200</v>
      </c>
      <c r="E63" s="52">
        <f t="shared" si="2"/>
        <v>40.330297577281456</v>
      </c>
      <c r="F63" s="2"/>
    </row>
    <row r="64" spans="1:6" ht="400.5" customHeight="1" x14ac:dyDescent="0.25">
      <c r="A64" s="48" t="s">
        <v>191</v>
      </c>
      <c r="B64" s="49" t="s">
        <v>192</v>
      </c>
      <c r="C64" s="50">
        <v>4100</v>
      </c>
      <c r="D64" s="51" t="s">
        <v>8</v>
      </c>
      <c r="E64" s="53" t="s">
        <v>8</v>
      </c>
      <c r="F64" s="2"/>
    </row>
    <row r="65" spans="1:6" x14ac:dyDescent="0.25">
      <c r="A65" s="48" t="s">
        <v>133</v>
      </c>
      <c r="B65" s="49" t="s">
        <v>193</v>
      </c>
      <c r="C65" s="50">
        <v>4100</v>
      </c>
      <c r="D65" s="51" t="s">
        <v>8</v>
      </c>
      <c r="E65" s="53" t="s">
        <v>8</v>
      </c>
      <c r="F65" s="2"/>
    </row>
    <row r="66" spans="1:6" ht="16.5" customHeight="1" x14ac:dyDescent="0.25">
      <c r="A66" s="48" t="s">
        <v>135</v>
      </c>
      <c r="B66" s="49" t="s">
        <v>194</v>
      </c>
      <c r="C66" s="50">
        <v>4100</v>
      </c>
      <c r="D66" s="51" t="s">
        <v>8</v>
      </c>
      <c r="E66" s="53" t="s">
        <v>8</v>
      </c>
      <c r="F66" s="2"/>
    </row>
    <row r="67" spans="1:6" ht="24" x14ac:dyDescent="0.25">
      <c r="A67" s="48" t="s">
        <v>195</v>
      </c>
      <c r="B67" s="49" t="s">
        <v>196</v>
      </c>
      <c r="C67" s="50">
        <v>4100</v>
      </c>
      <c r="D67" s="51" t="s">
        <v>8</v>
      </c>
      <c r="E67" s="53" t="s">
        <v>8</v>
      </c>
      <c r="F67" s="2"/>
    </row>
    <row r="68" spans="1:6" x14ac:dyDescent="0.25">
      <c r="A68" s="48" t="s">
        <v>197</v>
      </c>
      <c r="B68" s="49" t="s">
        <v>198</v>
      </c>
      <c r="C68" s="50">
        <v>132200</v>
      </c>
      <c r="D68" s="51">
        <v>42975.42</v>
      </c>
      <c r="E68" s="52">
        <f t="shared" ref="E68:E71" si="3">D68/C68*100</f>
        <v>32.507881996974284</v>
      </c>
      <c r="F68" s="2"/>
    </row>
    <row r="69" spans="1:6" x14ac:dyDescent="0.25">
      <c r="A69" s="48" t="s">
        <v>133</v>
      </c>
      <c r="B69" s="49" t="s">
        <v>199</v>
      </c>
      <c r="C69" s="50">
        <v>132200</v>
      </c>
      <c r="D69" s="51">
        <v>42975.42</v>
      </c>
      <c r="E69" s="52">
        <f t="shared" si="3"/>
        <v>32.507881996974284</v>
      </c>
      <c r="F69" s="2"/>
    </row>
    <row r="70" spans="1:6" ht="18" customHeight="1" x14ac:dyDescent="0.25">
      <c r="A70" s="48" t="s">
        <v>135</v>
      </c>
      <c r="B70" s="49" t="s">
        <v>200</v>
      </c>
      <c r="C70" s="50">
        <v>132200</v>
      </c>
      <c r="D70" s="51">
        <v>42975.42</v>
      </c>
      <c r="E70" s="52">
        <f t="shared" si="3"/>
        <v>32.507881996974284</v>
      </c>
      <c r="F70" s="2"/>
    </row>
    <row r="71" spans="1:6" x14ac:dyDescent="0.25">
      <c r="A71" s="48" t="s">
        <v>137</v>
      </c>
      <c r="B71" s="49" t="s">
        <v>201</v>
      </c>
      <c r="C71" s="50">
        <v>132200</v>
      </c>
      <c r="D71" s="51">
        <v>42975.42</v>
      </c>
      <c r="E71" s="52">
        <f t="shared" si="3"/>
        <v>32.507881996974284</v>
      </c>
      <c r="F71" s="2"/>
    </row>
    <row r="72" spans="1:6" ht="63.75" customHeight="1" x14ac:dyDescent="0.25">
      <c r="A72" s="48" t="s">
        <v>202</v>
      </c>
      <c r="B72" s="49" t="s">
        <v>203</v>
      </c>
      <c r="C72" s="50">
        <v>2000</v>
      </c>
      <c r="D72" s="51" t="s">
        <v>8</v>
      </c>
      <c r="E72" s="53" t="s">
        <v>8</v>
      </c>
      <c r="F72" s="2"/>
    </row>
    <row r="73" spans="1:6" x14ac:dyDescent="0.25">
      <c r="A73" s="48" t="s">
        <v>133</v>
      </c>
      <c r="B73" s="49" t="s">
        <v>204</v>
      </c>
      <c r="C73" s="50">
        <v>2000</v>
      </c>
      <c r="D73" s="51" t="s">
        <v>8</v>
      </c>
      <c r="E73" s="53" t="s">
        <v>8</v>
      </c>
      <c r="F73" s="2"/>
    </row>
    <row r="74" spans="1:6" ht="15.75" customHeight="1" x14ac:dyDescent="0.25">
      <c r="A74" s="48" t="s">
        <v>135</v>
      </c>
      <c r="B74" s="49" t="s">
        <v>205</v>
      </c>
      <c r="C74" s="50">
        <v>2000</v>
      </c>
      <c r="D74" s="51" t="s">
        <v>8</v>
      </c>
      <c r="E74" s="53" t="s">
        <v>8</v>
      </c>
      <c r="F74" s="2"/>
    </row>
    <row r="75" spans="1:6" x14ac:dyDescent="0.25">
      <c r="A75" s="48" t="s">
        <v>137</v>
      </c>
      <c r="B75" s="49" t="s">
        <v>206</v>
      </c>
      <c r="C75" s="50">
        <v>2000</v>
      </c>
      <c r="D75" s="51" t="s">
        <v>8</v>
      </c>
      <c r="E75" s="53" t="s">
        <v>8</v>
      </c>
      <c r="F75" s="2"/>
    </row>
    <row r="76" spans="1:6" ht="39" customHeight="1" x14ac:dyDescent="0.25">
      <c r="A76" s="48" t="s">
        <v>283</v>
      </c>
      <c r="B76" s="49" t="s">
        <v>207</v>
      </c>
      <c r="C76" s="50">
        <v>9000</v>
      </c>
      <c r="D76" s="51" t="s">
        <v>8</v>
      </c>
      <c r="E76" s="53" t="s">
        <v>8</v>
      </c>
      <c r="F76" s="2"/>
    </row>
    <row r="77" spans="1:6" x14ac:dyDescent="0.25">
      <c r="A77" s="48" t="s">
        <v>133</v>
      </c>
      <c r="B77" s="49" t="s">
        <v>208</v>
      </c>
      <c r="C77" s="50">
        <v>9000</v>
      </c>
      <c r="D77" s="51" t="s">
        <v>8</v>
      </c>
      <c r="E77" s="53" t="s">
        <v>8</v>
      </c>
      <c r="F77" s="2"/>
    </row>
    <row r="78" spans="1:6" ht="15.75" customHeight="1" x14ac:dyDescent="0.25">
      <c r="A78" s="48" t="s">
        <v>135</v>
      </c>
      <c r="B78" s="49" t="s">
        <v>209</v>
      </c>
      <c r="C78" s="50">
        <v>9000</v>
      </c>
      <c r="D78" s="51" t="s">
        <v>8</v>
      </c>
      <c r="E78" s="53" t="s">
        <v>8</v>
      </c>
      <c r="F78" s="2"/>
    </row>
    <row r="79" spans="1:6" x14ac:dyDescent="0.25">
      <c r="A79" s="48" t="s">
        <v>137</v>
      </c>
      <c r="B79" s="49" t="s">
        <v>210</v>
      </c>
      <c r="C79" s="50">
        <v>9000</v>
      </c>
      <c r="D79" s="51" t="s">
        <v>8</v>
      </c>
      <c r="E79" s="53" t="s">
        <v>8</v>
      </c>
      <c r="F79" s="2"/>
    </row>
    <row r="80" spans="1:6" x14ac:dyDescent="0.25">
      <c r="A80" s="48" t="s">
        <v>211</v>
      </c>
      <c r="B80" s="49" t="s">
        <v>212</v>
      </c>
      <c r="C80" s="50">
        <v>3197900</v>
      </c>
      <c r="D80" s="51">
        <v>885220.25</v>
      </c>
      <c r="E80" s="52">
        <f t="shared" ref="E80:E84" si="4">D80/C80*100</f>
        <v>27.681298664748745</v>
      </c>
      <c r="F80" s="2"/>
    </row>
    <row r="81" spans="1:6" x14ac:dyDescent="0.25">
      <c r="A81" s="48" t="s">
        <v>133</v>
      </c>
      <c r="B81" s="49" t="s">
        <v>213</v>
      </c>
      <c r="C81" s="50">
        <v>3197900</v>
      </c>
      <c r="D81" s="51">
        <v>885220.25</v>
      </c>
      <c r="E81" s="52">
        <f t="shared" si="4"/>
        <v>27.681298664748745</v>
      </c>
      <c r="F81" s="2"/>
    </row>
    <row r="82" spans="1:6" ht="15.75" customHeight="1" x14ac:dyDescent="0.25">
      <c r="A82" s="48" t="s">
        <v>135</v>
      </c>
      <c r="B82" s="49" t="s">
        <v>214</v>
      </c>
      <c r="C82" s="50">
        <v>3197900</v>
      </c>
      <c r="D82" s="51">
        <v>885220.25</v>
      </c>
      <c r="E82" s="52">
        <f t="shared" si="4"/>
        <v>27.681298664748745</v>
      </c>
      <c r="F82" s="2"/>
    </row>
    <row r="83" spans="1:6" x14ac:dyDescent="0.25">
      <c r="A83" s="48" t="s">
        <v>137</v>
      </c>
      <c r="B83" s="49" t="s">
        <v>215</v>
      </c>
      <c r="C83" s="50">
        <v>2197900</v>
      </c>
      <c r="D83" s="51">
        <v>534703.55000000005</v>
      </c>
      <c r="E83" s="52">
        <f t="shared" si="4"/>
        <v>24.327928932162521</v>
      </c>
      <c r="F83" s="2"/>
    </row>
    <row r="84" spans="1:6" x14ac:dyDescent="0.25">
      <c r="A84" s="48" t="s">
        <v>139</v>
      </c>
      <c r="B84" s="49" t="s">
        <v>216</v>
      </c>
      <c r="C84" s="50">
        <v>1000000</v>
      </c>
      <c r="D84" s="51">
        <v>350516.7</v>
      </c>
      <c r="E84" s="52">
        <f t="shared" si="4"/>
        <v>35.051670000000001</v>
      </c>
      <c r="F84" s="2"/>
    </row>
    <row r="85" spans="1:6" x14ac:dyDescent="0.25">
      <c r="A85" s="48" t="s">
        <v>217</v>
      </c>
      <c r="B85" s="49" t="s">
        <v>218</v>
      </c>
      <c r="C85" s="50">
        <v>290000</v>
      </c>
      <c r="D85" s="51" t="s">
        <v>8</v>
      </c>
      <c r="E85" s="52"/>
      <c r="F85" s="2"/>
    </row>
    <row r="86" spans="1:6" x14ac:dyDescent="0.25">
      <c r="A86" s="48" t="s">
        <v>133</v>
      </c>
      <c r="B86" s="49" t="s">
        <v>219</v>
      </c>
      <c r="C86" s="50">
        <v>290000</v>
      </c>
      <c r="D86" s="51" t="s">
        <v>8</v>
      </c>
      <c r="E86" s="53" t="s">
        <v>8</v>
      </c>
      <c r="F86" s="2"/>
    </row>
    <row r="87" spans="1:6" ht="15.75" customHeight="1" x14ac:dyDescent="0.25">
      <c r="A87" s="48" t="s">
        <v>135</v>
      </c>
      <c r="B87" s="49" t="s">
        <v>220</v>
      </c>
      <c r="C87" s="50">
        <v>290000</v>
      </c>
      <c r="D87" s="51" t="s">
        <v>8</v>
      </c>
      <c r="E87" s="53" t="s">
        <v>8</v>
      </c>
      <c r="F87" s="2"/>
    </row>
    <row r="88" spans="1:6" x14ac:dyDescent="0.25">
      <c r="A88" s="48" t="s">
        <v>137</v>
      </c>
      <c r="B88" s="49" t="s">
        <v>221</v>
      </c>
      <c r="C88" s="50">
        <v>290000</v>
      </c>
      <c r="D88" s="51" t="s">
        <v>8</v>
      </c>
      <c r="E88" s="53" t="s">
        <v>8</v>
      </c>
      <c r="F88" s="2"/>
    </row>
    <row r="89" spans="1:6" x14ac:dyDescent="0.25">
      <c r="A89" s="48" t="s">
        <v>222</v>
      </c>
      <c r="B89" s="49" t="s">
        <v>223</v>
      </c>
      <c r="C89" s="50">
        <v>1240469.79</v>
      </c>
      <c r="D89" s="51">
        <v>105950</v>
      </c>
      <c r="E89" s="52">
        <f t="shared" ref="E89:E92" si="5">D89/C89*100</f>
        <v>8.541118925596729</v>
      </c>
      <c r="F89" s="2"/>
    </row>
    <row r="90" spans="1:6" x14ac:dyDescent="0.25">
      <c r="A90" s="48" t="s">
        <v>133</v>
      </c>
      <c r="B90" s="49" t="s">
        <v>224</v>
      </c>
      <c r="C90" s="50">
        <v>1240469.79</v>
      </c>
      <c r="D90" s="51">
        <v>105950</v>
      </c>
      <c r="E90" s="52">
        <f t="shared" si="5"/>
        <v>8.541118925596729</v>
      </c>
      <c r="F90" s="2"/>
    </row>
    <row r="91" spans="1:6" ht="16.5" customHeight="1" x14ac:dyDescent="0.25">
      <c r="A91" s="48" t="s">
        <v>135</v>
      </c>
      <c r="B91" s="49" t="s">
        <v>225</v>
      </c>
      <c r="C91" s="50">
        <v>1240469.79</v>
      </c>
      <c r="D91" s="51">
        <v>105950</v>
      </c>
      <c r="E91" s="52">
        <f t="shared" si="5"/>
        <v>8.541118925596729</v>
      </c>
      <c r="F91" s="2"/>
    </row>
    <row r="92" spans="1:6" x14ac:dyDescent="0.25">
      <c r="A92" s="48" t="s">
        <v>137</v>
      </c>
      <c r="B92" s="49" t="s">
        <v>226</v>
      </c>
      <c r="C92" s="50">
        <v>1240469.79</v>
      </c>
      <c r="D92" s="51">
        <v>105950</v>
      </c>
      <c r="E92" s="52">
        <f t="shared" si="5"/>
        <v>8.541118925596729</v>
      </c>
      <c r="F92" s="2"/>
    </row>
    <row r="93" spans="1:6" ht="36" x14ac:dyDescent="0.25">
      <c r="A93" s="48" t="s">
        <v>227</v>
      </c>
      <c r="B93" s="49" t="s">
        <v>228</v>
      </c>
      <c r="C93" s="50">
        <v>4000</v>
      </c>
      <c r="D93" s="51" t="s">
        <v>8</v>
      </c>
      <c r="E93" s="53" t="s">
        <v>8</v>
      </c>
      <c r="F93" s="2"/>
    </row>
    <row r="94" spans="1:6" x14ac:dyDescent="0.25">
      <c r="A94" s="48" t="s">
        <v>133</v>
      </c>
      <c r="B94" s="49" t="s">
        <v>229</v>
      </c>
      <c r="C94" s="50">
        <v>4000</v>
      </c>
      <c r="D94" s="51" t="s">
        <v>8</v>
      </c>
      <c r="E94" s="53" t="s">
        <v>8</v>
      </c>
      <c r="F94" s="2"/>
    </row>
    <row r="95" spans="1:6" ht="17.25" customHeight="1" x14ac:dyDescent="0.25">
      <c r="A95" s="48" t="s">
        <v>135</v>
      </c>
      <c r="B95" s="49" t="s">
        <v>230</v>
      </c>
      <c r="C95" s="50">
        <v>4000</v>
      </c>
      <c r="D95" s="51" t="s">
        <v>8</v>
      </c>
      <c r="E95" s="53" t="s">
        <v>8</v>
      </c>
      <c r="F95" s="2"/>
    </row>
    <row r="96" spans="1:6" x14ac:dyDescent="0.25">
      <c r="A96" s="48" t="s">
        <v>137</v>
      </c>
      <c r="B96" s="49" t="s">
        <v>231</v>
      </c>
      <c r="C96" s="50">
        <v>4000</v>
      </c>
      <c r="D96" s="51" t="s">
        <v>8</v>
      </c>
      <c r="E96" s="53" t="s">
        <v>8</v>
      </c>
      <c r="F96" s="2"/>
    </row>
    <row r="97" spans="1:6" ht="24" x14ac:dyDescent="0.25">
      <c r="A97" s="48" t="s">
        <v>232</v>
      </c>
      <c r="B97" s="49" t="s">
        <v>233</v>
      </c>
      <c r="C97" s="50">
        <v>4000</v>
      </c>
      <c r="D97" s="51" t="s">
        <v>8</v>
      </c>
      <c r="E97" s="53" t="s">
        <v>8</v>
      </c>
      <c r="F97" s="2"/>
    </row>
    <row r="98" spans="1:6" x14ac:dyDescent="0.25">
      <c r="A98" s="48" t="s">
        <v>133</v>
      </c>
      <c r="B98" s="49" t="s">
        <v>234</v>
      </c>
      <c r="C98" s="50">
        <v>4000</v>
      </c>
      <c r="D98" s="51" t="s">
        <v>8</v>
      </c>
      <c r="E98" s="53" t="s">
        <v>8</v>
      </c>
      <c r="F98" s="2"/>
    </row>
    <row r="99" spans="1:6" ht="15.75" customHeight="1" x14ac:dyDescent="0.25">
      <c r="A99" s="48" t="s">
        <v>135</v>
      </c>
      <c r="B99" s="49" t="s">
        <v>235</v>
      </c>
      <c r="C99" s="50">
        <v>4000</v>
      </c>
      <c r="D99" s="51" t="s">
        <v>8</v>
      </c>
      <c r="E99" s="53" t="s">
        <v>8</v>
      </c>
      <c r="F99" s="2"/>
    </row>
    <row r="100" spans="1:6" x14ac:dyDescent="0.25">
      <c r="A100" s="48" t="s">
        <v>137</v>
      </c>
      <c r="B100" s="49" t="s">
        <v>236</v>
      </c>
      <c r="C100" s="50">
        <v>4000</v>
      </c>
      <c r="D100" s="51" t="s">
        <v>8</v>
      </c>
      <c r="E100" s="53" t="s">
        <v>8</v>
      </c>
      <c r="F100" s="2"/>
    </row>
    <row r="101" spans="1:6" ht="17.25" customHeight="1" x14ac:dyDescent="0.25">
      <c r="A101" s="48" t="s">
        <v>237</v>
      </c>
      <c r="B101" s="49" t="s">
        <v>238</v>
      </c>
      <c r="C101" s="50">
        <v>160000</v>
      </c>
      <c r="D101" s="51" t="s">
        <v>8</v>
      </c>
      <c r="E101" s="53" t="s">
        <v>8</v>
      </c>
      <c r="F101" s="2"/>
    </row>
    <row r="102" spans="1:6" x14ac:dyDescent="0.25">
      <c r="A102" s="48" t="s">
        <v>133</v>
      </c>
      <c r="B102" s="49" t="s">
        <v>239</v>
      </c>
      <c r="C102" s="50">
        <v>160000</v>
      </c>
      <c r="D102" s="51" t="s">
        <v>8</v>
      </c>
      <c r="E102" s="53" t="s">
        <v>8</v>
      </c>
      <c r="F102" s="2"/>
    </row>
    <row r="103" spans="1:6" ht="15.75" customHeight="1" x14ac:dyDescent="0.25">
      <c r="A103" s="48" t="s">
        <v>135</v>
      </c>
      <c r="B103" s="49" t="s">
        <v>240</v>
      </c>
      <c r="C103" s="50">
        <v>160000</v>
      </c>
      <c r="D103" s="51" t="s">
        <v>8</v>
      </c>
      <c r="E103" s="53" t="s">
        <v>8</v>
      </c>
      <c r="F103" s="2"/>
    </row>
    <row r="104" spans="1:6" x14ac:dyDescent="0.25">
      <c r="A104" s="48" t="s">
        <v>137</v>
      </c>
      <c r="B104" s="49" t="s">
        <v>241</v>
      </c>
      <c r="C104" s="50">
        <v>160000</v>
      </c>
      <c r="D104" s="51" t="s">
        <v>8</v>
      </c>
      <c r="E104" s="53" t="s">
        <v>8</v>
      </c>
      <c r="F104" s="2"/>
    </row>
    <row r="105" spans="1:6" x14ac:dyDescent="0.25">
      <c r="A105" s="48" t="s">
        <v>242</v>
      </c>
      <c r="B105" s="49" t="s">
        <v>243</v>
      </c>
      <c r="C105" s="50">
        <v>264600</v>
      </c>
      <c r="D105" s="51">
        <v>64380.06</v>
      </c>
      <c r="E105" s="52">
        <f t="shared" ref="E105:E108" si="6">D105/C105*100</f>
        <v>24.331088435374149</v>
      </c>
      <c r="F105" s="2"/>
    </row>
    <row r="106" spans="1:6" x14ac:dyDescent="0.25">
      <c r="A106" s="48" t="s">
        <v>244</v>
      </c>
      <c r="B106" s="49" t="s">
        <v>245</v>
      </c>
      <c r="C106" s="50">
        <v>264600</v>
      </c>
      <c r="D106" s="51">
        <v>64380.06</v>
      </c>
      <c r="E106" s="52">
        <f t="shared" si="6"/>
        <v>24.331088435374149</v>
      </c>
      <c r="F106" s="2"/>
    </row>
    <row r="107" spans="1:6" x14ac:dyDescent="0.25">
      <c r="A107" s="48" t="s">
        <v>246</v>
      </c>
      <c r="B107" s="49" t="s">
        <v>247</v>
      </c>
      <c r="C107" s="50">
        <v>264600</v>
      </c>
      <c r="D107" s="51">
        <v>64380.06</v>
      </c>
      <c r="E107" s="52">
        <f t="shared" si="6"/>
        <v>24.331088435374149</v>
      </c>
      <c r="F107" s="2"/>
    </row>
    <row r="108" spans="1:6" x14ac:dyDescent="0.25">
      <c r="A108" s="48" t="s">
        <v>248</v>
      </c>
      <c r="B108" s="54" t="s">
        <v>249</v>
      </c>
      <c r="C108" s="55">
        <v>264600</v>
      </c>
      <c r="D108" s="56">
        <v>64380.06</v>
      </c>
      <c r="E108" s="52">
        <f t="shared" si="6"/>
        <v>24.331088435374149</v>
      </c>
      <c r="F108" s="2"/>
    </row>
    <row r="109" spans="1:6" ht="12.95" customHeight="1" x14ac:dyDescent="0.25">
      <c r="A109" s="57"/>
      <c r="B109" s="58"/>
      <c r="C109" s="59"/>
      <c r="D109" s="59"/>
      <c r="E109" s="60"/>
      <c r="F109" s="2"/>
    </row>
    <row r="110" spans="1:6" ht="20.85" customHeight="1" thickBot="1" x14ac:dyDescent="0.3">
      <c r="A110" s="61" t="s">
        <v>250</v>
      </c>
      <c r="B110" s="62" t="s">
        <v>114</v>
      </c>
      <c r="C110" s="63" t="s">
        <v>114</v>
      </c>
      <c r="D110" s="64">
        <v>-1465254.18</v>
      </c>
      <c r="E110" s="65" t="s">
        <v>8</v>
      </c>
      <c r="F110" s="2"/>
    </row>
    <row r="111" spans="1:6" ht="15" customHeight="1" x14ac:dyDescent="0.25">
      <c r="A111" s="30"/>
      <c r="B111" s="29"/>
      <c r="C111" s="29"/>
      <c r="D111" s="29"/>
      <c r="E111" s="29"/>
      <c r="F111" s="2"/>
    </row>
  </sheetData>
  <mergeCells count="6">
    <mergeCell ref="A2:E2"/>
    <mergeCell ref="A4:A9"/>
    <mergeCell ref="B4:B9"/>
    <mergeCell ref="C4:C9"/>
    <mergeCell ref="D4:D9"/>
    <mergeCell ref="E4:E9"/>
  </mergeCells>
  <pageMargins left="0.59055118110236227" right="0" top="0" bottom="0" header="0" footer="0"/>
  <pageSetup paperSize="9" scale="6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9"/>
  <sheetViews>
    <sheetView tabSelected="1" zoomScaleNormal="100" zoomScaleSheetLayoutView="100" workbookViewId="0">
      <selection activeCell="J15" sqref="J15"/>
    </sheetView>
  </sheetViews>
  <sheetFormatPr defaultRowHeight="15" x14ac:dyDescent="0.25"/>
  <cols>
    <col min="1" max="1" width="0.85546875" style="1" customWidth="1"/>
    <col min="2" max="2" width="20.7109375" style="1" customWidth="1"/>
    <col min="3" max="3" width="35" style="1" customWidth="1"/>
    <col min="4" max="4" width="21.42578125" style="1" customWidth="1"/>
    <col min="5" max="5" width="12.5703125" style="1" customWidth="1"/>
    <col min="6" max="6" width="12.140625" style="1" customWidth="1"/>
    <col min="7" max="7" width="11.140625" style="1" customWidth="1"/>
    <col min="8" max="8" width="9.14062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2.75" customHeight="1" x14ac:dyDescent="0.25">
      <c r="B2" s="109" t="s">
        <v>251</v>
      </c>
      <c r="C2" s="110"/>
      <c r="D2" s="110"/>
      <c r="E2" s="110"/>
      <c r="F2" s="110"/>
      <c r="G2" s="110"/>
      <c r="H2" s="2"/>
    </row>
    <row r="3" spans="2:8" ht="19.5" customHeight="1" thickBot="1" x14ac:dyDescent="0.3">
      <c r="B3" s="67"/>
      <c r="C3" s="67"/>
      <c r="D3" s="68"/>
      <c r="E3" s="69"/>
      <c r="F3" s="70"/>
      <c r="G3" s="71" t="s">
        <v>281</v>
      </c>
      <c r="H3" s="2"/>
    </row>
    <row r="4" spans="2:8" ht="12" customHeight="1" x14ac:dyDescent="0.25">
      <c r="B4" s="140" t="s">
        <v>252</v>
      </c>
      <c r="C4" s="141"/>
      <c r="D4" s="146" t="s">
        <v>253</v>
      </c>
      <c r="E4" s="149" t="s">
        <v>270</v>
      </c>
      <c r="F4" s="134" t="s">
        <v>3</v>
      </c>
      <c r="G4" s="136" t="s">
        <v>279</v>
      </c>
      <c r="H4" s="2"/>
    </row>
    <row r="5" spans="2:8" ht="11.85" customHeight="1" x14ac:dyDescent="0.25">
      <c r="B5" s="142"/>
      <c r="C5" s="143"/>
      <c r="D5" s="147"/>
      <c r="E5" s="150"/>
      <c r="F5" s="135"/>
      <c r="G5" s="137"/>
      <c r="H5" s="2"/>
    </row>
    <row r="6" spans="2:8" ht="34.5" customHeight="1" thickBot="1" x14ac:dyDescent="0.3">
      <c r="B6" s="144"/>
      <c r="C6" s="145"/>
      <c r="D6" s="148"/>
      <c r="E6" s="151"/>
      <c r="F6" s="135"/>
      <c r="G6" s="137"/>
      <c r="H6" s="2"/>
    </row>
    <row r="7" spans="2:8" ht="12.75" customHeight="1" thickBot="1" x14ac:dyDescent="0.3">
      <c r="B7" s="152">
        <v>1</v>
      </c>
      <c r="C7" s="153"/>
      <c r="D7" s="72">
        <v>2</v>
      </c>
      <c r="E7" s="73">
        <v>3</v>
      </c>
      <c r="F7" s="73">
        <v>4</v>
      </c>
      <c r="G7" s="74">
        <v>5</v>
      </c>
      <c r="H7" s="2"/>
    </row>
    <row r="8" spans="2:8" ht="18.75" customHeight="1" x14ac:dyDescent="0.25">
      <c r="B8" s="130" t="s">
        <v>254</v>
      </c>
      <c r="C8" s="131"/>
      <c r="D8" s="75" t="s">
        <v>114</v>
      </c>
      <c r="E8" s="76">
        <v>2778396.44</v>
      </c>
      <c r="F8" s="76">
        <v>1465254.18</v>
      </c>
      <c r="G8" s="77">
        <f>F8/E8*100</f>
        <v>52.737404889562846</v>
      </c>
      <c r="H8" s="2"/>
    </row>
    <row r="9" spans="2:8" ht="15" customHeight="1" x14ac:dyDescent="0.25">
      <c r="B9" s="132" t="s">
        <v>9</v>
      </c>
      <c r="C9" s="133"/>
      <c r="D9" s="78"/>
      <c r="E9" s="79"/>
      <c r="F9" s="79"/>
      <c r="G9" s="77"/>
      <c r="H9" s="2"/>
    </row>
    <row r="10" spans="2:8" ht="17.25" customHeight="1" x14ac:dyDescent="0.25">
      <c r="B10" s="138" t="s">
        <v>255</v>
      </c>
      <c r="C10" s="139"/>
      <c r="D10" s="78"/>
      <c r="E10" s="80">
        <v>2778396.44</v>
      </c>
      <c r="F10" s="81">
        <f>F11+F15</f>
        <v>1465254.1799999997</v>
      </c>
      <c r="G10" s="77">
        <f t="shared" ref="G10:G18" si="0">F10/E10*100</f>
        <v>52.737404889562832</v>
      </c>
      <c r="H10" s="2"/>
    </row>
    <row r="11" spans="2:8" ht="14.25" customHeight="1" x14ac:dyDescent="0.25">
      <c r="B11" s="128" t="s">
        <v>256</v>
      </c>
      <c r="C11" s="129"/>
      <c r="D11" s="78"/>
      <c r="E11" s="80">
        <v>-7799800</v>
      </c>
      <c r="F11" s="81">
        <f>F12</f>
        <v>-1339657.8700000001</v>
      </c>
      <c r="G11" s="77">
        <f t="shared" si="0"/>
        <v>17.175541295930667</v>
      </c>
      <c r="H11" s="2"/>
    </row>
    <row r="12" spans="2:8" ht="15.2" customHeight="1" x14ac:dyDescent="0.25">
      <c r="B12" s="124" t="s">
        <v>257</v>
      </c>
      <c r="C12" s="125"/>
      <c r="D12" s="78" t="s">
        <v>258</v>
      </c>
      <c r="E12" s="80">
        <v>-7799800</v>
      </c>
      <c r="F12" s="81">
        <f>F13</f>
        <v>-1339657.8700000001</v>
      </c>
      <c r="G12" s="77">
        <f t="shared" si="0"/>
        <v>17.175541295930667</v>
      </c>
      <c r="H12" s="2"/>
    </row>
    <row r="13" spans="2:8" ht="15.2" customHeight="1" x14ac:dyDescent="0.25">
      <c r="B13" s="124" t="s">
        <v>259</v>
      </c>
      <c r="C13" s="125"/>
      <c r="D13" s="78" t="s">
        <v>260</v>
      </c>
      <c r="E13" s="80">
        <v>-7799800</v>
      </c>
      <c r="F13" s="81">
        <f>F14</f>
        <v>-1339657.8700000001</v>
      </c>
      <c r="G13" s="77">
        <f t="shared" si="0"/>
        <v>17.175541295930667</v>
      </c>
      <c r="H13" s="2"/>
    </row>
    <row r="14" spans="2:8" ht="24.75" customHeight="1" x14ac:dyDescent="0.25">
      <c r="B14" s="124" t="s">
        <v>261</v>
      </c>
      <c r="C14" s="125"/>
      <c r="D14" s="78" t="s">
        <v>262</v>
      </c>
      <c r="E14" s="80">
        <v>-7799800</v>
      </c>
      <c r="F14" s="81">
        <v>-1339657.8700000001</v>
      </c>
      <c r="G14" s="77">
        <f t="shared" si="0"/>
        <v>17.175541295930667</v>
      </c>
      <c r="H14" s="2"/>
    </row>
    <row r="15" spans="2:8" ht="18" customHeight="1" x14ac:dyDescent="0.25">
      <c r="B15" s="128" t="s">
        <v>263</v>
      </c>
      <c r="C15" s="129"/>
      <c r="D15" s="78"/>
      <c r="E15" s="80">
        <v>10578196.439999999</v>
      </c>
      <c r="F15" s="81">
        <f>F16</f>
        <v>2804912.05</v>
      </c>
      <c r="G15" s="77">
        <f t="shared" si="0"/>
        <v>26.515976196032902</v>
      </c>
      <c r="H15" s="2"/>
    </row>
    <row r="16" spans="2:8" ht="18" customHeight="1" x14ac:dyDescent="0.25">
      <c r="B16" s="124" t="s">
        <v>264</v>
      </c>
      <c r="C16" s="125"/>
      <c r="D16" s="78" t="s">
        <v>265</v>
      </c>
      <c r="E16" s="80">
        <v>10578196.439999999</v>
      </c>
      <c r="F16" s="81">
        <f>F17</f>
        <v>2804912.05</v>
      </c>
      <c r="G16" s="77">
        <f t="shared" si="0"/>
        <v>26.515976196032902</v>
      </c>
      <c r="H16" s="2"/>
    </row>
    <row r="17" spans="2:8" ht="19.5" customHeight="1" x14ac:dyDescent="0.25">
      <c r="B17" s="124" t="s">
        <v>266</v>
      </c>
      <c r="C17" s="125"/>
      <c r="D17" s="78" t="s">
        <v>267</v>
      </c>
      <c r="E17" s="80">
        <v>10578196.439999999</v>
      </c>
      <c r="F17" s="81">
        <f>F18</f>
        <v>2804912.05</v>
      </c>
      <c r="G17" s="77">
        <f t="shared" si="0"/>
        <v>26.515976196032902</v>
      </c>
      <c r="H17" s="2"/>
    </row>
    <row r="18" spans="2:8" ht="30" customHeight="1" thickBot="1" x14ac:dyDescent="0.3">
      <c r="B18" s="126" t="s">
        <v>268</v>
      </c>
      <c r="C18" s="127"/>
      <c r="D18" s="82" t="s">
        <v>269</v>
      </c>
      <c r="E18" s="83">
        <v>10578196.439999999</v>
      </c>
      <c r="F18" s="83">
        <v>2804912.05</v>
      </c>
      <c r="G18" s="84">
        <f t="shared" si="0"/>
        <v>26.515976196032902</v>
      </c>
      <c r="H18" s="2"/>
    </row>
    <row r="19" spans="2:8" x14ac:dyDescent="0.25">
      <c r="B19" s="33"/>
      <c r="C19" s="33"/>
      <c r="D19" s="32"/>
      <c r="E19" s="31"/>
      <c r="F19" s="32"/>
      <c r="G19" s="31"/>
    </row>
  </sheetData>
  <mergeCells count="18">
    <mergeCell ref="B2:G2"/>
    <mergeCell ref="B4:C6"/>
    <mergeCell ref="D4:D6"/>
    <mergeCell ref="E4:E6"/>
    <mergeCell ref="B7:C7"/>
    <mergeCell ref="B8:C8"/>
    <mergeCell ref="B9:C9"/>
    <mergeCell ref="F4:F6"/>
    <mergeCell ref="G4:G6"/>
    <mergeCell ref="B10:C10"/>
    <mergeCell ref="B17:C17"/>
    <mergeCell ref="B18:C18"/>
    <mergeCell ref="B11:C11"/>
    <mergeCell ref="B12:C12"/>
    <mergeCell ref="B13:C13"/>
    <mergeCell ref="B14:C14"/>
    <mergeCell ref="B16:C16"/>
    <mergeCell ref="B15:C15"/>
  </mergeCells>
  <pageMargins left="0.59055118110236227" right="0" top="0" bottom="0" header="0" footer="0"/>
  <pageSetup paperSize="9" scale="8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5CCC60E-7C30-4E8F-81A7-5FFCE09E315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Пользователь Windows</cp:lastModifiedBy>
  <cp:lastPrinted>2024-04-12T06:44:33Z</cp:lastPrinted>
  <dcterms:created xsi:type="dcterms:W3CDTF">2024-04-09T06:20:16Z</dcterms:created>
  <dcterms:modified xsi:type="dcterms:W3CDTF">2024-04-17T07:16:35Z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