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245" windowWidth="14805" windowHeight="6870" tabRatio="562"/>
  </bookViews>
  <sheets>
    <sheet name="СВОД" sheetId="16" r:id="rId1"/>
    <sheet name="МП 6" sheetId="10" state="hidden" r:id="rId2"/>
  </sheets>
  <definedNames>
    <definedName name="_xlnm.Print_Titles" localSheetId="0">СВОД!$4:$6</definedName>
    <definedName name="_xlnm.Print_Area" localSheetId="0">СВОД!$A$1:$P$99</definedName>
  </definedNames>
  <calcPr calcId="144525"/>
</workbook>
</file>

<file path=xl/calcChain.xml><?xml version="1.0" encoding="utf-8"?>
<calcChain xmlns="http://schemas.openxmlformats.org/spreadsheetml/2006/main">
  <c r="N56" i="16" l="1"/>
  <c r="N55" i="16"/>
  <c r="N72" i="16" l="1"/>
  <c r="N70" i="16"/>
  <c r="N67" i="16" l="1"/>
  <c r="N57" i="16"/>
  <c r="N25" i="16"/>
  <c r="N26" i="16"/>
  <c r="N27" i="16"/>
  <c r="N46" i="16" l="1"/>
  <c r="N42" i="16" l="1"/>
  <c r="N43" i="16"/>
  <c r="N44" i="16"/>
  <c r="N45" i="16"/>
  <c r="N47" i="16"/>
  <c r="N48" i="16"/>
  <c r="N49" i="16"/>
  <c r="N50" i="16"/>
  <c r="N51" i="16"/>
  <c r="N52" i="16"/>
  <c r="N53" i="16"/>
  <c r="N54" i="16"/>
  <c r="N58" i="16"/>
  <c r="N59" i="16"/>
  <c r="N60" i="16"/>
  <c r="N61" i="16"/>
  <c r="N62" i="16"/>
  <c r="N63" i="16"/>
  <c r="N64" i="16"/>
  <c r="N65" i="16"/>
  <c r="N66" i="16"/>
  <c r="N69" i="16"/>
  <c r="N71" i="16"/>
  <c r="N73" i="16"/>
  <c r="N74" i="16"/>
  <c r="N41" i="16"/>
  <c r="N40" i="16"/>
  <c r="N39" i="16"/>
  <c r="N38" i="16"/>
  <c r="N37" i="16"/>
  <c r="N36" i="16"/>
  <c r="N35" i="16"/>
  <c r="N34" i="16"/>
  <c r="N33" i="16"/>
  <c r="N32" i="16"/>
  <c r="N31" i="16"/>
  <c r="N30" i="16"/>
  <c r="N29" i="16"/>
  <c r="N28" i="16"/>
  <c r="N23" i="16"/>
  <c r="N22" i="16"/>
  <c r="N21" i="16"/>
  <c r="N20" i="16"/>
  <c r="N19" i="16"/>
  <c r="N18" i="16"/>
  <c r="N17" i="16"/>
  <c r="E7" i="16" l="1"/>
  <c r="I7" i="16"/>
  <c r="N8" i="16"/>
  <c r="N9" i="16"/>
  <c r="N10" i="16"/>
  <c r="N11" i="16"/>
  <c r="N12" i="16"/>
  <c r="N13" i="16"/>
  <c r="N14" i="16"/>
  <c r="N15" i="16"/>
  <c r="N16" i="16"/>
  <c r="N7" i="16"/>
  <c r="I8" i="16"/>
  <c r="J8" i="16" s="1"/>
  <c r="I9" i="16"/>
  <c r="J9" i="16" s="1"/>
  <c r="I10" i="16"/>
  <c r="J10" i="16" s="1"/>
  <c r="I11" i="16"/>
  <c r="J11" i="16" s="1"/>
  <c r="N75" i="16" l="1"/>
  <c r="J7" i="16"/>
  <c r="O7" i="16" l="1"/>
</calcChain>
</file>

<file path=xl/sharedStrings.xml><?xml version="1.0" encoding="utf-8"?>
<sst xmlns="http://schemas.openxmlformats.org/spreadsheetml/2006/main" count="151" uniqueCount="138">
  <si>
    <t>№ п/п</t>
  </si>
  <si>
    <t>Целевые показатели</t>
  </si>
  <si>
    <t>Ответственные исполнители              (Ф.И.О.  телефон)</t>
  </si>
  <si>
    <t>Источники финансирования</t>
  </si>
  <si>
    <t>% исполнения к плану</t>
  </si>
  <si>
    <t>план</t>
  </si>
  <si>
    <t>всего:</t>
  </si>
  <si>
    <t>Федеральный бюджет</t>
  </si>
  <si>
    <t>бюджет автономного округа</t>
  </si>
  <si>
    <t>бюджет муниципального образования</t>
  </si>
  <si>
    <t>Привлеченные средства</t>
  </si>
  <si>
    <t>в т.ч.     КАПы</t>
  </si>
  <si>
    <t xml:space="preserve">Наименование  муниципальной  программы </t>
  </si>
  <si>
    <t>Наименование мероприятий программы</t>
  </si>
  <si>
    <t>план на 2014 год</t>
  </si>
  <si>
    <t>на 01.01.2014</t>
  </si>
  <si>
    <t>Кассовое исполнение</t>
  </si>
  <si>
    <t xml:space="preserve">Причины отклонения </t>
  </si>
  <si>
    <t>Остаток 2013 года</t>
  </si>
  <si>
    <t>= гр.7/гр.6*100</t>
  </si>
  <si>
    <t>% финансирования к плану</t>
  </si>
  <si>
    <t>= гр.8/гр.7*100</t>
  </si>
  <si>
    <t>= гр.8/гр.6*100</t>
  </si>
  <si>
    <t>Исполнение 
(% исполнения к плану)</t>
  </si>
  <si>
    <t>Приложение №2</t>
  </si>
  <si>
    <t>Нефтеюганского района</t>
  </si>
  <si>
    <t>от "_____"____________2014 №________</t>
  </si>
  <si>
    <t>Главный бухгалтер</t>
  </si>
  <si>
    <t>Руководитель</t>
  </si>
  <si>
    <t>Исполнитель</t>
  </si>
  <si>
    <t>№ телефона</t>
  </si>
  <si>
    <t>% исполнения к  лимиту финансированию</t>
  </si>
  <si>
    <t>Отчет о ходе реализации  муниципальных программ  и ведомственных  целевых программ   Нефтеюганского района.</t>
  </si>
  <si>
    <t>Результаты реализации,  причины отклонения, проблемные вопросы (по каждому мероприятию)</t>
  </si>
  <si>
    <t>Лимит финансирования</t>
  </si>
  <si>
    <t xml:space="preserve">к письму  администрации </t>
  </si>
  <si>
    <t xml:space="preserve">Наименование муниципальной  программы </t>
  </si>
  <si>
    <t>Число выполненных основных мероприятий, единиц</t>
  </si>
  <si>
    <t>Степень реализации основных мероприятий, %</t>
  </si>
  <si>
    <t>4=3/2*100%</t>
  </si>
  <si>
    <t>Оценка использования финансовых средств</t>
  </si>
  <si>
    <t>8=7/6*100%</t>
  </si>
  <si>
    <t>Степень соответствия запланированному уровню затрат, %</t>
  </si>
  <si>
    <t>Оценка эффективности использования средств, %</t>
  </si>
  <si>
    <t>9=4/8*100%</t>
  </si>
  <si>
    <t>Информация по целевым индикаторам муниципальной программы</t>
  </si>
  <si>
    <t>n…</t>
  </si>
  <si>
    <t>Степень достижения целевого значений, %</t>
  </si>
  <si>
    <t>13=12/11*100%</t>
  </si>
  <si>
    <t>Уровень эффективности реализации программы</t>
  </si>
  <si>
    <t>Наименование показателя,             единица измерения</t>
  </si>
  <si>
    <t>Итого общая степень достижения целей программы</t>
  </si>
  <si>
    <t>Вывод об эффективности реализации муниципальной программы                                                                                                                                                                            (более 100% - высокоэффективная;                                                                                                                                                                                                                                   от 80 до 100% - эффективная;                                                                                                                                                                                                                                           от 50 до 79% - удовлетворительный уровень эффективности;                                                                                                                                                                                         менее 50 % - неэффективная)</t>
  </si>
  <si>
    <t>респуб-кий бюджет</t>
  </si>
  <si>
    <t>федеральный бюджет</t>
  </si>
  <si>
    <t xml:space="preserve">местный бюджет </t>
  </si>
  <si>
    <t>внебюджетные средства</t>
  </si>
  <si>
    <t>14= общая степень  достижения цели*9столбец/100%</t>
  </si>
  <si>
    <t>-</t>
  </si>
  <si>
    <t>Муниципальная программа социально-экономического развития Лямбирского муниципального районо Республики Мордовия на 2015-2019 годы</t>
  </si>
  <si>
    <t>Темп роста среднемесячной начисленной заработной платы, %</t>
  </si>
  <si>
    <t>Уровень официально зарегистрированной безработицы (на конец периода), в % к трудоспособному населению</t>
  </si>
  <si>
    <t>Доля детей в возрасте от 1 до 6 лет, охваченных услугами дошкольного образования, в общей численности детей от 1 до 6 лет, %.</t>
  </si>
  <si>
    <t>Посещаемость культурно-досуговых мероприятий: количество посещений на 1 жителя в год</t>
  </si>
  <si>
    <t xml:space="preserve">Количество районных мероприятий, проводимых концертными организациям </t>
  </si>
  <si>
    <t>Удельный вес лиц, сдавших единый государственный экзамен, в числе выпускников общеобразовательных муниципальных учреждений, участвовавших в едином государственном экзамене, %.</t>
  </si>
  <si>
    <t>Удельный вес детей первой и второй групп здоровья в общей численности учащихся государственных(муниципальных) общеобразовательных учреждений (%)</t>
  </si>
  <si>
    <t>Удельный вес населения, систематически занимающегося физкультурой и спортом, в общей численности населения, %.</t>
  </si>
  <si>
    <t>Уровень обеспеченности населения спортивными сооружениями (%)</t>
  </si>
  <si>
    <t>Обеспеченность плоскостными спортивными сооружениями (единиц)</t>
  </si>
  <si>
    <t>Обеспеченность спортивными залами, (единиц)</t>
  </si>
  <si>
    <t>Удельный вес населения, являющихся читателями библиотек, %</t>
  </si>
  <si>
    <t>Индекс физического объема сельскохозяйственной продукции во всех категориях хозяйств в сопоставимых ценах, в % к  предыдущему  году</t>
  </si>
  <si>
    <t>Уровень рентабельности сельскохозяйственных организаций, %</t>
  </si>
  <si>
    <t>Уровень использования пашни, %</t>
  </si>
  <si>
    <t>Урожайность зерновых культур во всех категориях хозяйств (в весе после доработки), ц/га</t>
  </si>
  <si>
    <t xml:space="preserve">Производство зерна, т </t>
  </si>
  <si>
    <t xml:space="preserve">Продуктивность коров в крупных и средних с/х организациях, кг на 1 корову </t>
  </si>
  <si>
    <t>Поголовье крупного рогатого скота во всех категориях хозяйств, голов на 100 га сельхозугодий</t>
  </si>
  <si>
    <t>Оборот розничной торговли в расчете на душу населения, рублей</t>
  </si>
  <si>
    <t>Индекс физического объема оборота розничной торговли, в % к предыдущему году</t>
  </si>
  <si>
    <t>Оборот общественного питания в расчете на душу населения, рублей</t>
  </si>
  <si>
    <t>Индекс физического объема оборота общественного питания, в % к         предыдущему году</t>
  </si>
  <si>
    <t>Темп роста платных услуг населению, в % к предыдущему  году</t>
  </si>
  <si>
    <t xml:space="preserve">Объем  инвестиций в основной  капитал (за исключением бюджетных средств) в расчете на 1 жителя </t>
  </si>
  <si>
    <t>Обеспеченность населения площадью торговых объектов, кв. м. на 1 тыс. человек.</t>
  </si>
  <si>
    <t>Индекс физического объема инвестиций в основной капитал  за счет всех источников финансирования, %</t>
  </si>
  <si>
    <t>Число субъектов малого и среднего предпринимательства в расчете  на 10 тыс. чел. населения</t>
  </si>
  <si>
    <t>Доля оборота розничной торговли субъектов малого и среднего предпринимательства</t>
  </si>
  <si>
    <t>Сумма налогов и акцизов от субъектов малого и среднего предпринимательства</t>
  </si>
  <si>
    <t>Количество дополнительно введенных субъектами малого и среднего предпринимательства рабочих мест</t>
  </si>
  <si>
    <t>Оборот розничной торговли во всех каналах реализации, млн. руб.</t>
  </si>
  <si>
    <t>Доля дорог общего пользования с твердым покрытием, %</t>
  </si>
  <si>
    <t xml:space="preserve">Доля протяженности автомобильных дорог не отвечающих нормативным требованиям,% </t>
  </si>
  <si>
    <t>Доля сельских населенных пунктов, обеспеченных постоянной круглогодичной связью по дорогам с твердым покрытием, %</t>
  </si>
  <si>
    <t>Удовлетворенность населения жилищно-коммунальными услугами, %</t>
  </si>
  <si>
    <t xml:space="preserve">Снижение уровня износа основных производственных фондов,% </t>
  </si>
  <si>
    <t>Уровень собираемости платежей, %</t>
  </si>
  <si>
    <t>Протяженность водопроводных сетей (м)</t>
  </si>
  <si>
    <t>Протяженность канализационных сетей (км)</t>
  </si>
  <si>
    <t>Протяженность канализационных сетей, требующих капитального ремонта (км)</t>
  </si>
  <si>
    <t>Средняя обеспеченность населения жилой площадью, кв. м на 1 человека</t>
  </si>
  <si>
    <t>Число семей, состоящих на учете на получение жилья и улучшение жилищных условий, единиц</t>
  </si>
  <si>
    <t>Ввод в действие жилых домов – всего,  тыс., кв. м.</t>
  </si>
  <si>
    <t>Доля  многоквартирных  домов, в которых собственники помещений выбрали и реализуют один из способов управления многоквартирными домами</t>
  </si>
  <si>
    <t>Удельный вес многоквартирных домов, оборудованной газом</t>
  </si>
  <si>
    <t>Количество выданных разрешений на строительство индивидуальных жилых домов</t>
  </si>
  <si>
    <t>Количество аварийных гидротехнических сооружений</t>
  </si>
  <si>
    <t>Количество артскважин, подлежащих тампонажу</t>
  </si>
  <si>
    <t>Обеспечение сетями уличного освещения, км</t>
  </si>
  <si>
    <t>Количество устроенных детских игровых площадок</t>
  </si>
  <si>
    <t xml:space="preserve">Количество организованных мест массового отдыха населения </t>
  </si>
  <si>
    <t>Количество  услуг,  предоставляемых на базе МФЦ</t>
  </si>
  <si>
    <t>Доля утвержденных документов территориального планирования муниципальных образований, %</t>
  </si>
  <si>
    <t>Доля удовлетворенного населения деятельностью Администрацией муниципального района</t>
  </si>
  <si>
    <t>общее потребление тепла (млн.Гкал в год)</t>
  </si>
  <si>
    <t>Протяженность автодорог                                                                 высоких(I-III) технических категорий (дороги регионального значения)</t>
  </si>
  <si>
    <t>Годовой отчет об эффективности реализации  муниципальных программ Лямбирского муниципального района за 2017 год</t>
  </si>
  <si>
    <t>Информация по выполнению основных мероприятий за 2017 год</t>
  </si>
  <si>
    <t>Число основных мероприятий, запланированных к реализации в 2017 г., единиц</t>
  </si>
  <si>
    <t>Объем финансовых средств, запланированный по программе на                                                                                                                                                                                          2017 г., тыс. рублей</t>
  </si>
  <si>
    <t>Фактически освоенный объем финансирования программы за 2017 г., тыс. рублей</t>
  </si>
  <si>
    <t>Целевое значение на 2017 г.</t>
  </si>
  <si>
    <t>Фактическое значение за 2017 г.</t>
  </si>
  <si>
    <t>0,4</t>
  </si>
  <si>
    <t>зерновые и зернобобовые культуры</t>
  </si>
  <si>
    <t>сахарная свекла, га.</t>
  </si>
  <si>
    <t>кормовые культуры</t>
  </si>
  <si>
    <t>общий объем потребления электроэнергии млн.кВтМч/год</t>
  </si>
  <si>
    <t>Количество отремонтированных проездов к дворовым территориям многоквартирных домов</t>
  </si>
  <si>
    <t>Количество учреждений культурно - досугового типа</t>
  </si>
  <si>
    <t>Удельный вес педагогических и управленческих кадров общеобразовательных учреждений, прошедших повышение квалификации для работы в соответствии с федеральными государственными образовательными стандартам %</t>
  </si>
  <si>
    <t>Посевные площади основных сельскохозяйственных культур во всех категориях хозяйств, тыс. га, в том числе:</t>
  </si>
  <si>
    <t>Количество окон МФЦ</t>
  </si>
  <si>
    <t>Количество представительств МФЦ</t>
  </si>
  <si>
    <t>Доля водопроводных сетей, требующих капитального ремонта</t>
  </si>
  <si>
    <t xml:space="preserve">Краткая характеристика выполненных мероприятий: Выполненные мероприятия по каждому разделу программы указаны в текстовом годовом отчете.
                                                                                                                          Невыполненные  мероприятия:                                   - Строительство комбикормового завода(до 20 тонн комбикорма в час) в ОАО п/ф "Атемарская"                   - Строительство инкубатория в АО "Агрофирма "Октябрьская"                                                                          - Строительство молочно-товарного комплекса (на 600 гол.) в АО Агрофирма "Октябрьская"                                                                                                                                       - Строительство цеха переработки помета в АО "Агрофирма "Октябрьская"                                                                                                                                                                         - Реконструкция 2-х птичников для взрослой птицы по 69138 голов каждый и приобретение клеточного оборудования в ОАО п/ф "Атемарская"                                                  - Приобретение оборудования для цеха  утилизации в п/ф "Атемарская"Приобретение оборудования для цеха  утилизации в п/ф "Атемарская"                                        - Цех переработки помета в АО "Агрофирма "Октябрьская"                                                                                                                                                                                                          - Приобретение сельхозтехники и транспортных средств  в ОАО п/ф "Атемарская"                                                                                                                                                                  -Приобретение продуктивного скота и птицы в ОАО п/ф Атемарская" (30500 голов птицы)                                                                                                                                                  - Приобретение продуктивного скота и птицы в ОАО п/ф Атемарская" (30500 голов птицы)                                                                                                                                              - Приобретение оборудования для комбикормового завода в ОАО п/ф Атемарская  - Приобретение техники  в АО "Агрофирма "Октябрьская"                                - Благоустройство территории в ОАО п/ф "Атемарская"                                                                                                                                                                                                                       - Приобретение оборудования для цеха по переработке молока в ОАО п/ф "Атемарская"                                                                                                                                                - Ивентаризация объектов пригодных для развития туризма и составление единой базы по историко-культурным и природным достопримечательностям района                                                                                                                                                                                                                                                                                                                                 -Укрепление материально-технической базы объектов историко-культурной инфраструктуры района                                                                                                                                                                                -Сохранение и развитие природного потенциалы территории                                                                                                                                                                                                             -Разработка туристических маршрутов и туристических услуг                                                                                                                                                                                                               -Развитие грибного и ягодного туризма -Развитие охоты и рыболовства                                                                                                                                                                                       -.Привлечение инвесторов в сектор рекреационных услуг, а такк-же к развитию туристической инфраструктуры, строительство лосугово-развлекательных центров, ремонт и строительство новых спортивных площадок                                                                                                                                                                    -.Совершенствование системы информационного обеспечения, продление активной рекламной деятельности                                                                                                                                                                            
</t>
  </si>
  <si>
    <t>Приложение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</si>
</sst>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_р_._-;\-* #,##0.00_р_._-;_-* &quot;-&quot;??_р_._-;_-@_-"/>
    <numFmt numFmtId="164" formatCode="#,##0.0_ ;\-#,##0.0\ "/>
    <numFmt numFmtId="165" formatCode="0.0"/>
    <numFmt numFmtId="166" formatCode="_(* #,##0.00_);_(* \(#,##0.00\);_(* &quot;-&quot;??_);_(@_)"/>
    <numFmt numFmtId="167" formatCode="_-* #,##0.0_р_._-;\-* #,##0.0_р_._-;_-* &quot;-&quot;?_р_._-;_-@_-"/>
    <numFmt numFmtId="168" formatCode="0.000"/>
  </numFmts>
  <fonts count="24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3"/>
      <name val="Times New Roman"/>
      <family val="1"/>
      <charset val="204"/>
    </font>
    <font>
      <sz val="12"/>
      <color indexed="10"/>
      <name val="Calibri"/>
      <family val="2"/>
      <charset val="204"/>
    </font>
    <font>
      <sz val="12"/>
      <name val="Calibri"/>
      <family val="2"/>
      <charset val="204"/>
    </font>
    <font>
      <sz val="10"/>
      <name val="Arial"/>
      <family val="2"/>
      <charset val="204"/>
    </font>
    <font>
      <sz val="16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1"/>
      <color indexed="8"/>
      <name val="Calibri"/>
      <family val="2"/>
    </font>
    <font>
      <sz val="14"/>
      <color indexed="8"/>
      <name val="Calibri"/>
      <family val="2"/>
    </font>
    <font>
      <sz val="16"/>
      <color indexed="8"/>
      <name val="Calibri"/>
      <family val="2"/>
    </font>
    <font>
      <sz val="12"/>
      <color indexed="8"/>
      <name val="Calibri"/>
      <family val="2"/>
    </font>
    <font>
      <sz val="12"/>
      <color indexed="9"/>
      <name val="Calibri"/>
      <family val="2"/>
    </font>
    <font>
      <sz val="12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12">
    <xf numFmtId="0" fontId="0" fillId="0" borderId="0"/>
    <xf numFmtId="0" fontId="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" fillId="0" borderId="0"/>
    <xf numFmtId="0" fontId="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6" fontId="8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2" fillId="0" borderId="0" applyFont="0" applyFill="0" applyBorder="0" applyAlignment="0" applyProtection="0"/>
  </cellStyleXfs>
  <cellXfs count="170">
    <xf numFmtId="0" fontId="0" fillId="0" borderId="0" xfId="0"/>
    <xf numFmtId="0" fontId="20" fillId="0" borderId="0" xfId="2"/>
    <xf numFmtId="0" fontId="1" fillId="2" borderId="1" xfId="2" applyFont="1" applyFill="1" applyBorder="1" applyAlignment="1">
      <alignment horizontal="center" vertical="center" wrapText="1"/>
    </xf>
    <xf numFmtId="0" fontId="3" fillId="3" borderId="2" xfId="2" applyFont="1" applyFill="1" applyBorder="1" applyAlignment="1">
      <alignment horizontal="center" vertical="center" textRotation="90" wrapText="1"/>
    </xf>
    <xf numFmtId="164" fontId="3" fillId="4" borderId="2" xfId="106" applyNumberFormat="1" applyFont="1" applyFill="1" applyBorder="1" applyAlignment="1">
      <alignment horizontal="center" vertical="center"/>
    </xf>
    <xf numFmtId="165" fontId="3" fillId="4" borderId="2" xfId="106" applyNumberFormat="1" applyFont="1" applyFill="1" applyBorder="1" applyAlignment="1">
      <alignment horizontal="center" vertical="center" wrapText="1"/>
    </xf>
    <xf numFmtId="2" fontId="3" fillId="4" borderId="2" xfId="106" applyNumberFormat="1" applyFont="1" applyFill="1" applyBorder="1" applyAlignment="1">
      <alignment horizontal="center" vertical="center"/>
    </xf>
    <xf numFmtId="16" fontId="2" fillId="3" borderId="2" xfId="2" applyNumberFormat="1" applyFont="1" applyFill="1" applyBorder="1" applyAlignment="1">
      <alignment horizontal="center" vertical="center" textRotation="90" wrapText="1"/>
    </xf>
    <xf numFmtId="164" fontId="2" fillId="3" borderId="2" xfId="106" applyNumberFormat="1" applyFont="1" applyFill="1" applyBorder="1" applyAlignment="1">
      <alignment horizontal="center" vertical="center" wrapText="1"/>
    </xf>
    <xf numFmtId="164" fontId="2" fillId="0" borderId="2" xfId="106" applyNumberFormat="1" applyFont="1" applyBorder="1" applyAlignment="1">
      <alignment horizontal="center" vertical="center" wrapText="1"/>
    </xf>
    <xf numFmtId="165" fontId="3" fillId="3" borderId="2" xfId="106" applyNumberFormat="1" applyFont="1" applyFill="1" applyBorder="1" applyAlignment="1">
      <alignment horizontal="center" vertical="center" wrapText="1"/>
    </xf>
    <xf numFmtId="2" fontId="3" fillId="3" borderId="2" xfId="106" applyNumberFormat="1" applyFont="1" applyFill="1" applyBorder="1" applyAlignment="1">
      <alignment horizontal="center" vertical="center"/>
    </xf>
    <xf numFmtId="164" fontId="2" fillId="0" borderId="2" xfId="106" applyNumberFormat="1" applyFont="1" applyBorder="1" applyAlignment="1">
      <alignment horizontal="center" vertical="center"/>
    </xf>
    <xf numFmtId="2" fontId="2" fillId="3" borderId="2" xfId="106" applyNumberFormat="1" applyFont="1" applyFill="1" applyBorder="1" applyAlignment="1">
      <alignment horizontal="center" vertical="center"/>
    </xf>
    <xf numFmtId="0" fontId="2" fillId="3" borderId="2" xfId="2" applyFont="1" applyFill="1" applyBorder="1" applyAlignment="1">
      <alignment horizontal="center" vertical="center" textRotation="90" wrapText="1"/>
    </xf>
    <xf numFmtId="0" fontId="1" fillId="0" borderId="3" xfId="2" applyFont="1" applyBorder="1" applyAlignment="1">
      <alignment horizontal="center" vertical="center" wrapText="1"/>
    </xf>
    <xf numFmtId="2" fontId="3" fillId="3" borderId="3" xfId="106" applyNumberFormat="1" applyFont="1" applyFill="1" applyBorder="1" applyAlignment="1">
      <alignment horizontal="center" vertical="center"/>
    </xf>
    <xf numFmtId="2" fontId="3" fillId="3" borderId="4" xfId="106" applyNumberFormat="1" applyFont="1" applyFill="1" applyBorder="1" applyAlignment="1">
      <alignment horizontal="center" vertical="center"/>
    </xf>
    <xf numFmtId="49" fontId="1" fillId="2" borderId="1" xfId="2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vertical="top"/>
    </xf>
    <xf numFmtId="0" fontId="10" fillId="0" borderId="0" xfId="0" applyFont="1" applyAlignment="1">
      <alignment vertical="center"/>
    </xf>
    <xf numFmtId="2" fontId="3" fillId="3" borderId="1" xfId="106" applyNumberFormat="1" applyFont="1" applyFill="1" applyBorder="1" applyAlignment="1">
      <alignment horizontal="center" vertical="center"/>
    </xf>
    <xf numFmtId="0" fontId="2" fillId="3" borderId="3" xfId="2" applyFont="1" applyFill="1" applyBorder="1" applyAlignment="1">
      <alignment horizontal="center" vertical="center"/>
    </xf>
    <xf numFmtId="0" fontId="11" fillId="0" borderId="0" xfId="0" applyFont="1"/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1" fillId="2" borderId="2" xfId="57" applyFont="1" applyFill="1" applyBorder="1" applyAlignment="1">
      <alignment horizontal="center" vertical="center" wrapText="1"/>
    </xf>
    <xf numFmtId="0" fontId="13" fillId="0" borderId="0" xfId="0" applyFont="1"/>
    <xf numFmtId="167" fontId="14" fillId="0" borderId="0" xfId="0" applyNumberFormat="1" applyFont="1"/>
    <xf numFmtId="0" fontId="14" fillId="0" borderId="0" xfId="0" applyFont="1"/>
    <xf numFmtId="0" fontId="15" fillId="0" borderId="0" xfId="0" applyFont="1"/>
    <xf numFmtId="0" fontId="16" fillId="0" borderId="0" xfId="0" applyFont="1"/>
    <xf numFmtId="0" fontId="17" fillId="0" borderId="0" xfId="2" applyFont="1"/>
    <xf numFmtId="0" fontId="16" fillId="0" borderId="0" xfId="2" applyFont="1"/>
    <xf numFmtId="167" fontId="16" fillId="0" borderId="0" xfId="2" applyNumberFormat="1" applyFont="1"/>
    <xf numFmtId="0" fontId="1" fillId="2" borderId="5" xfId="57" applyFont="1" applyFill="1" applyBorder="1" applyAlignment="1">
      <alignment horizontal="center" vertical="center" wrapText="1"/>
    </xf>
    <xf numFmtId="0" fontId="1" fillId="2" borderId="0" xfId="57" applyFont="1" applyFill="1" applyBorder="1" applyAlignment="1">
      <alignment horizontal="center" vertical="center" wrapText="1"/>
    </xf>
    <xf numFmtId="0" fontId="16" fillId="0" borderId="0" xfId="2" applyFont="1" applyBorder="1"/>
    <xf numFmtId="0" fontId="17" fillId="0" borderId="0" xfId="2" applyFont="1" applyBorder="1"/>
    <xf numFmtId="0" fontId="1" fillId="0" borderId="0" xfId="57" applyFont="1" applyFill="1" applyBorder="1" applyAlignment="1">
      <alignment horizontal="center" vertical="center" wrapText="1"/>
    </xf>
    <xf numFmtId="0" fontId="3" fillId="0" borderId="5" xfId="2" applyFont="1" applyFill="1" applyBorder="1" applyAlignment="1">
      <alignment horizontal="center" vertical="center" textRotation="90" wrapText="1"/>
    </xf>
    <xf numFmtId="0" fontId="1" fillId="0" borderId="2" xfId="57" applyFont="1" applyFill="1" applyBorder="1" applyAlignment="1">
      <alignment horizontal="center" vertical="center" wrapText="1"/>
    </xf>
    <xf numFmtId="0" fontId="2" fillId="0" borderId="2" xfId="57" applyFont="1" applyFill="1" applyBorder="1" applyAlignment="1">
      <alignment horizontal="center" vertical="center" wrapText="1"/>
    </xf>
    <xf numFmtId="0" fontId="10" fillId="0" borderId="2" xfId="57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horizontal="center" vertical="center" wrapText="1"/>
    </xf>
    <xf numFmtId="0" fontId="1" fillId="0" borderId="6" xfId="57" applyFont="1" applyFill="1" applyBorder="1" applyAlignment="1">
      <alignment horizontal="center" vertical="center" wrapText="1"/>
    </xf>
    <xf numFmtId="0" fontId="1" fillId="0" borderId="5" xfId="57" applyFont="1" applyFill="1" applyBorder="1" applyAlignment="1">
      <alignment horizontal="center" vertical="center" wrapText="1"/>
    </xf>
    <xf numFmtId="0" fontId="1" fillId="0" borderId="7" xfId="57" applyFont="1" applyFill="1" applyBorder="1" applyAlignment="1">
      <alignment horizontal="center" vertical="center" wrapText="1"/>
    </xf>
    <xf numFmtId="167" fontId="3" fillId="0" borderId="2" xfId="106" applyNumberFormat="1" applyFont="1" applyFill="1" applyBorder="1" applyAlignment="1">
      <alignment horizontal="center" vertical="center" wrapText="1"/>
    </xf>
    <xf numFmtId="16" fontId="2" fillId="0" borderId="5" xfId="2" applyNumberFormat="1" applyFont="1" applyFill="1" applyBorder="1" applyAlignment="1">
      <alignment horizontal="center" vertical="center" textRotation="90" wrapText="1"/>
    </xf>
    <xf numFmtId="0" fontId="2" fillId="0" borderId="5" xfId="2" applyFont="1" applyFill="1" applyBorder="1" applyAlignment="1">
      <alignment horizontal="center" vertical="center" textRotation="90" wrapText="1"/>
    </xf>
    <xf numFmtId="0" fontId="0" fillId="0" borderId="8" xfId="0" applyFill="1" applyBorder="1"/>
    <xf numFmtId="0" fontId="0" fillId="0" borderId="9" xfId="0" applyFill="1" applyBorder="1"/>
    <xf numFmtId="0" fontId="0" fillId="0" borderId="11" xfId="0" applyFill="1" applyBorder="1"/>
    <xf numFmtId="0" fontId="0" fillId="0" borderId="0" xfId="0" applyFill="1" applyBorder="1"/>
    <xf numFmtId="0" fontId="3" fillId="0" borderId="2" xfId="106" applyNumberFormat="1" applyFont="1" applyFill="1" applyBorder="1" applyAlignment="1">
      <alignment vertical="top" wrapText="1"/>
    </xf>
    <xf numFmtId="0" fontId="3" fillId="0" borderId="23" xfId="106" applyNumberFormat="1" applyFont="1" applyFill="1" applyBorder="1" applyAlignment="1">
      <alignment horizontal="center" vertical="center" wrapText="1"/>
    </xf>
    <xf numFmtId="165" fontId="3" fillId="0" borderId="23" xfId="106" applyNumberFormat="1" applyFont="1" applyFill="1" applyBorder="1" applyAlignment="1">
      <alignment horizontal="center" vertical="center" wrapText="1"/>
    </xf>
    <xf numFmtId="0" fontId="2" fillId="0" borderId="0" xfId="106" applyNumberFormat="1" applyFont="1" applyFill="1" applyBorder="1" applyAlignment="1">
      <alignment horizontal="left" vertical="top" wrapText="1"/>
    </xf>
    <xf numFmtId="0" fontId="3" fillId="0" borderId="0" xfId="106" applyNumberFormat="1" applyFont="1" applyFill="1" applyBorder="1" applyAlignment="1">
      <alignment vertical="top" wrapText="1"/>
    </xf>
    <xf numFmtId="0" fontId="3" fillId="0" borderId="0" xfId="2" applyFont="1" applyFill="1" applyBorder="1" applyAlignment="1">
      <alignment horizontal="center" vertical="center" textRotation="90" wrapText="1"/>
    </xf>
    <xf numFmtId="167" fontId="3" fillId="0" borderId="0" xfId="106" applyNumberFormat="1" applyFont="1" applyFill="1" applyBorder="1" applyAlignment="1">
      <alignment horizontal="center" vertical="center" wrapText="1"/>
    </xf>
    <xf numFmtId="0" fontId="3" fillId="0" borderId="0" xfId="106" applyNumberFormat="1" applyFont="1" applyFill="1" applyBorder="1" applyAlignment="1">
      <alignment horizontal="center" vertical="center" wrapText="1"/>
    </xf>
    <xf numFmtId="16" fontId="2" fillId="0" borderId="0" xfId="2" applyNumberFormat="1" applyFont="1" applyFill="1" applyBorder="1" applyAlignment="1">
      <alignment horizontal="center" vertical="center" textRotation="90" wrapText="1"/>
    </xf>
    <xf numFmtId="167" fontId="10" fillId="0" borderId="0" xfId="2" applyNumberFormat="1" applyFont="1" applyFill="1" applyBorder="1" applyAlignment="1">
      <alignment horizontal="center" vertical="center" wrapText="1"/>
    </xf>
    <xf numFmtId="0" fontId="10" fillId="0" borderId="0" xfId="2" applyNumberFormat="1" applyFont="1" applyFill="1" applyBorder="1" applyAlignment="1">
      <alignment horizontal="left" vertical="top" wrapText="1"/>
    </xf>
    <xf numFmtId="0" fontId="2" fillId="0" borderId="0" xfId="2" applyFont="1" applyFill="1" applyBorder="1" applyAlignment="1">
      <alignment horizontal="center" vertical="center" wrapText="1"/>
    </xf>
    <xf numFmtId="0" fontId="2" fillId="0" borderId="0" xfId="2" applyFont="1" applyFill="1" applyBorder="1" applyAlignment="1">
      <alignment horizontal="center" vertical="center" textRotation="90" wrapText="1"/>
    </xf>
    <xf numFmtId="0" fontId="0" fillId="0" borderId="0" xfId="0" applyNumberFormat="1" applyFill="1" applyBorder="1" applyAlignment="1">
      <alignment horizontal="left" vertical="top"/>
    </xf>
    <xf numFmtId="167" fontId="1" fillId="0" borderId="2" xfId="2" applyNumberFormat="1" applyFont="1" applyFill="1" applyBorder="1" applyAlignment="1">
      <alignment horizontal="center" vertical="center" wrapText="1"/>
    </xf>
    <xf numFmtId="49" fontId="2" fillId="0" borderId="2" xfId="2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0" fillId="0" borderId="2" xfId="2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/>
    </xf>
    <xf numFmtId="0" fontId="10" fillId="0" borderId="0" xfId="2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165" fontId="17" fillId="0" borderId="2" xfId="2" applyNumberFormat="1" applyFont="1" applyFill="1" applyBorder="1" applyAlignment="1">
      <alignment horizontal="center" vertical="center"/>
    </xf>
    <xf numFmtId="0" fontId="17" fillId="0" borderId="0" xfId="2" applyFont="1" applyFill="1" applyBorder="1" applyAlignment="1">
      <alignment horizontal="center" vertical="center"/>
    </xf>
    <xf numFmtId="0" fontId="0" fillId="0" borderId="32" xfId="0" applyFill="1" applyBorder="1"/>
    <xf numFmtId="0" fontId="0" fillId="0" borderId="33" xfId="0" applyFill="1" applyBorder="1"/>
    <xf numFmtId="0" fontId="0" fillId="0" borderId="34" xfId="0" applyFill="1" applyBorder="1"/>
    <xf numFmtId="165" fontId="2" fillId="0" borderId="5" xfId="2" applyNumberFormat="1" applyFont="1" applyFill="1" applyBorder="1" applyAlignment="1">
      <alignment horizontal="center" vertical="center" wrapText="1"/>
    </xf>
    <xf numFmtId="165" fontId="3" fillId="0" borderId="2" xfId="106" applyNumberFormat="1" applyFont="1" applyFill="1" applyBorder="1" applyAlignment="1">
      <alignment vertical="top" wrapText="1"/>
    </xf>
    <xf numFmtId="0" fontId="2" fillId="0" borderId="5" xfId="2" applyFont="1" applyFill="1" applyBorder="1" applyAlignment="1">
      <alignment horizontal="center" vertical="center" wrapText="1"/>
    </xf>
    <xf numFmtId="49" fontId="2" fillId="0" borderId="5" xfId="2" applyNumberFormat="1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/>
    </xf>
    <xf numFmtId="0" fontId="1" fillId="0" borderId="1" xfId="57" applyFont="1" applyFill="1" applyBorder="1" applyAlignment="1">
      <alignment horizontal="center" vertical="center" wrapText="1"/>
    </xf>
    <xf numFmtId="0" fontId="22" fillId="0" borderId="2" xfId="0" applyFont="1" applyBorder="1" applyAlignment="1">
      <alignment horizontal="left" vertical="center" wrapText="1"/>
    </xf>
    <xf numFmtId="0" fontId="21" fillId="0" borderId="2" xfId="0" applyFont="1" applyBorder="1" applyAlignment="1">
      <alignment horizontal="left" vertical="center" wrapText="1"/>
    </xf>
    <xf numFmtId="0" fontId="0" fillId="5" borderId="2" xfId="0" applyFill="1" applyBorder="1" applyAlignment="1">
      <alignment horizontal="center" vertical="center"/>
    </xf>
    <xf numFmtId="165" fontId="0" fillId="5" borderId="2" xfId="0" applyNumberFormat="1" applyFill="1" applyBorder="1" applyAlignment="1">
      <alignment horizontal="center" vertical="center"/>
    </xf>
    <xf numFmtId="168" fontId="0" fillId="5" borderId="2" xfId="0" applyNumberFormat="1" applyFill="1" applyBorder="1" applyAlignment="1">
      <alignment horizontal="center" vertical="center"/>
    </xf>
    <xf numFmtId="0" fontId="19" fillId="0" borderId="0" xfId="0" applyFont="1" applyAlignment="1">
      <alignment horizontal="center" vertical="top" wrapText="1"/>
    </xf>
    <xf numFmtId="0" fontId="18" fillId="0" borderId="32" xfId="57" applyFont="1" applyFill="1" applyBorder="1" applyAlignment="1">
      <alignment horizontal="left" vertical="center" wrapText="1"/>
    </xf>
    <xf numFmtId="0" fontId="18" fillId="0" borderId="24" xfId="57" applyFont="1" applyFill="1" applyBorder="1" applyAlignment="1">
      <alignment horizontal="left" vertical="center" wrapText="1"/>
    </xf>
    <xf numFmtId="0" fontId="18" fillId="0" borderId="5" xfId="57" applyFont="1" applyFill="1" applyBorder="1" applyAlignment="1">
      <alignment horizontal="left" vertical="center" wrapText="1"/>
    </xf>
    <xf numFmtId="0" fontId="1" fillId="0" borderId="18" xfId="2" applyFont="1" applyFill="1" applyBorder="1" applyAlignment="1">
      <alignment horizontal="center" vertical="center" wrapText="1"/>
    </xf>
    <xf numFmtId="0" fontId="1" fillId="0" borderId="2" xfId="2" applyFont="1" applyFill="1" applyBorder="1" applyAlignment="1">
      <alignment horizontal="center" vertical="center" wrapText="1"/>
    </xf>
    <xf numFmtId="0" fontId="1" fillId="0" borderId="22" xfId="2" applyFont="1" applyFill="1" applyBorder="1" applyAlignment="1">
      <alignment horizontal="center" vertical="center" wrapText="1"/>
    </xf>
    <xf numFmtId="0" fontId="1" fillId="0" borderId="7" xfId="2" applyFont="1" applyFill="1" applyBorder="1" applyAlignment="1">
      <alignment horizontal="center" vertical="center" wrapText="1"/>
    </xf>
    <xf numFmtId="0" fontId="2" fillId="0" borderId="19" xfId="57" applyFont="1" applyFill="1" applyBorder="1" applyAlignment="1">
      <alignment horizontal="center" vertical="center" wrapText="1"/>
    </xf>
    <xf numFmtId="0" fontId="2" fillId="0" borderId="20" xfId="57" applyFont="1" applyFill="1" applyBorder="1" applyAlignment="1">
      <alignment horizontal="center" vertical="center" wrapText="1"/>
    </xf>
    <xf numFmtId="0" fontId="2" fillId="0" borderId="21" xfId="57" applyFont="1" applyFill="1" applyBorder="1" applyAlignment="1">
      <alignment horizontal="center" vertical="center" wrapText="1"/>
    </xf>
    <xf numFmtId="0" fontId="1" fillId="0" borderId="16" xfId="2" applyFont="1" applyFill="1" applyBorder="1" applyAlignment="1">
      <alignment horizontal="left" vertical="top" wrapText="1"/>
    </xf>
    <xf numFmtId="0" fontId="1" fillId="0" borderId="13" xfId="2" applyFont="1" applyFill="1" applyBorder="1" applyAlignment="1">
      <alignment horizontal="left" vertical="top" wrapText="1"/>
    </xf>
    <xf numFmtId="0" fontId="1" fillId="0" borderId="35" xfId="2" applyFont="1" applyFill="1" applyBorder="1" applyAlignment="1">
      <alignment horizontal="left" vertical="top" wrapText="1"/>
    </xf>
    <xf numFmtId="0" fontId="2" fillId="0" borderId="8" xfId="106" applyNumberFormat="1" applyFont="1" applyFill="1" applyBorder="1" applyAlignment="1">
      <alignment horizontal="left" vertical="top" wrapText="1"/>
    </xf>
    <xf numFmtId="0" fontId="2" fillId="0" borderId="9" xfId="106" applyNumberFormat="1" applyFont="1" applyFill="1" applyBorder="1" applyAlignment="1">
      <alignment horizontal="left" vertical="top" wrapText="1"/>
    </xf>
    <xf numFmtId="0" fontId="2" fillId="0" borderId="10" xfId="106" applyNumberFormat="1" applyFont="1" applyFill="1" applyBorder="1" applyAlignment="1">
      <alignment horizontal="left" vertical="top" wrapText="1"/>
    </xf>
    <xf numFmtId="0" fontId="2" fillId="0" borderId="11" xfId="106" applyNumberFormat="1" applyFont="1" applyFill="1" applyBorder="1" applyAlignment="1">
      <alignment horizontal="left" vertical="top" wrapText="1"/>
    </xf>
    <xf numFmtId="0" fontId="2" fillId="0" borderId="0" xfId="106" applyNumberFormat="1" applyFont="1" applyFill="1" applyBorder="1" applyAlignment="1">
      <alignment horizontal="left" vertical="top" wrapText="1"/>
    </xf>
    <xf numFmtId="0" fontId="2" fillId="0" borderId="12" xfId="106" applyNumberFormat="1" applyFont="1" applyFill="1" applyBorder="1" applyAlignment="1">
      <alignment horizontal="left" vertical="top" wrapText="1"/>
    </xf>
    <xf numFmtId="0" fontId="2" fillId="0" borderId="32" xfId="106" applyNumberFormat="1" applyFont="1" applyFill="1" applyBorder="1" applyAlignment="1">
      <alignment horizontal="left" vertical="top" wrapText="1"/>
    </xf>
    <xf numFmtId="0" fontId="2" fillId="0" borderId="33" xfId="106" applyNumberFormat="1" applyFont="1" applyFill="1" applyBorder="1" applyAlignment="1">
      <alignment horizontal="left" vertical="top" wrapText="1"/>
    </xf>
    <xf numFmtId="0" fontId="2" fillId="0" borderId="34" xfId="106" applyNumberFormat="1" applyFont="1" applyFill="1" applyBorder="1" applyAlignment="1">
      <alignment horizontal="left" vertical="top" wrapText="1"/>
    </xf>
    <xf numFmtId="0" fontId="17" fillId="0" borderId="1" xfId="2" applyFont="1" applyFill="1" applyBorder="1" applyAlignment="1">
      <alignment horizontal="center" vertical="top"/>
    </xf>
    <xf numFmtId="0" fontId="17" fillId="0" borderId="3" xfId="2" applyFont="1" applyFill="1" applyBorder="1" applyAlignment="1">
      <alignment horizontal="center" vertical="top"/>
    </xf>
    <xf numFmtId="0" fontId="17" fillId="0" borderId="4" xfId="2" applyFont="1" applyFill="1" applyBorder="1" applyAlignment="1">
      <alignment horizontal="center" vertical="top"/>
    </xf>
    <xf numFmtId="0" fontId="1" fillId="0" borderId="17" xfId="2" applyFont="1" applyFill="1" applyBorder="1" applyAlignment="1">
      <alignment horizontal="center" vertical="center" wrapText="1"/>
    </xf>
    <xf numFmtId="0" fontId="1" fillId="0" borderId="6" xfId="2" applyFont="1" applyFill="1" applyBorder="1" applyAlignment="1">
      <alignment horizontal="center" vertical="center" wrapText="1"/>
    </xf>
    <xf numFmtId="0" fontId="10" fillId="0" borderId="19" xfId="2" applyFont="1" applyFill="1" applyBorder="1" applyAlignment="1">
      <alignment horizontal="center" vertical="center" wrapText="1"/>
    </xf>
    <xf numFmtId="0" fontId="10" fillId="0" borderId="20" xfId="2" applyFont="1" applyFill="1" applyBorder="1" applyAlignment="1">
      <alignment horizontal="center" vertical="center" wrapText="1"/>
    </xf>
    <xf numFmtId="0" fontId="10" fillId="0" borderId="21" xfId="2" applyFont="1" applyFill="1" applyBorder="1" applyAlignment="1">
      <alignment horizontal="center" vertical="center" wrapText="1"/>
    </xf>
    <xf numFmtId="0" fontId="1" fillId="0" borderId="14" xfId="2" applyFont="1" applyFill="1" applyBorder="1" applyAlignment="1">
      <alignment horizontal="center" vertical="top" wrapText="1"/>
    </xf>
    <xf numFmtId="0" fontId="1" fillId="0" borderId="15" xfId="2" applyFont="1" applyFill="1" applyBorder="1" applyAlignment="1">
      <alignment horizontal="center" vertical="top" wrapText="1"/>
    </xf>
    <xf numFmtId="0" fontId="1" fillId="0" borderId="31" xfId="2" applyFont="1" applyFill="1" applyBorder="1" applyAlignment="1">
      <alignment horizontal="center" vertical="top" wrapText="1"/>
    </xf>
    <xf numFmtId="0" fontId="2" fillId="0" borderId="18" xfId="2" applyFont="1" applyFill="1" applyBorder="1" applyAlignment="1">
      <alignment horizontal="center" vertical="center"/>
    </xf>
    <xf numFmtId="0" fontId="18" fillId="0" borderId="1" xfId="2" applyFont="1" applyFill="1" applyBorder="1" applyAlignment="1">
      <alignment horizontal="center" vertical="top" wrapText="1"/>
    </xf>
    <xf numFmtId="0" fontId="18" fillId="0" borderId="3" xfId="2" applyFont="1" applyFill="1" applyBorder="1" applyAlignment="1">
      <alignment horizontal="center" vertical="top" wrapText="1"/>
    </xf>
    <xf numFmtId="0" fontId="18" fillId="0" borderId="4" xfId="2" applyFont="1" applyFill="1" applyBorder="1" applyAlignment="1">
      <alignment horizontal="center" vertical="top" wrapText="1"/>
    </xf>
    <xf numFmtId="0" fontId="17" fillId="0" borderId="0" xfId="2" applyFont="1" applyFill="1" applyBorder="1" applyAlignment="1">
      <alignment horizontal="center" vertical="top"/>
    </xf>
    <xf numFmtId="0" fontId="1" fillId="0" borderId="29" xfId="2" applyFont="1" applyFill="1" applyBorder="1" applyAlignment="1">
      <alignment horizontal="left" vertical="top" wrapText="1"/>
    </xf>
    <xf numFmtId="0" fontId="1" fillId="0" borderId="30" xfId="2" applyFont="1" applyFill="1" applyBorder="1" applyAlignment="1">
      <alignment horizontal="left" vertical="top" wrapText="1"/>
    </xf>
    <xf numFmtId="0" fontId="10" fillId="0" borderId="0" xfId="57" applyFont="1" applyFill="1" applyBorder="1" applyAlignment="1">
      <alignment horizontal="center" vertical="center" wrapText="1"/>
    </xf>
    <xf numFmtId="0" fontId="1" fillId="0" borderId="25" xfId="2" applyFont="1" applyFill="1" applyBorder="1" applyAlignment="1">
      <alignment horizontal="center" vertical="top" wrapText="1"/>
    </xf>
    <xf numFmtId="0" fontId="1" fillId="0" borderId="26" xfId="2" applyFont="1" applyFill="1" applyBorder="1" applyAlignment="1">
      <alignment horizontal="center" vertical="top" wrapText="1"/>
    </xf>
    <xf numFmtId="0" fontId="1" fillId="0" borderId="27" xfId="2" applyFont="1" applyFill="1" applyBorder="1" applyAlignment="1">
      <alignment horizontal="center" vertical="top" wrapText="1"/>
    </xf>
    <xf numFmtId="0" fontId="18" fillId="0" borderId="0" xfId="2" applyFont="1" applyFill="1" applyBorder="1" applyAlignment="1">
      <alignment horizontal="center" vertical="center" wrapText="1"/>
    </xf>
    <xf numFmtId="0" fontId="1" fillId="0" borderId="28" xfId="2" applyFont="1" applyFill="1" applyBorder="1" applyAlignment="1">
      <alignment horizontal="left" vertical="top" wrapText="1"/>
    </xf>
    <xf numFmtId="0" fontId="9" fillId="0" borderId="0" xfId="0" applyFont="1" applyAlignment="1">
      <alignment horizontal="center"/>
    </xf>
    <xf numFmtId="0" fontId="1" fillId="0" borderId="2" xfId="2" applyFont="1" applyBorder="1" applyAlignment="1">
      <alignment horizontal="center" vertical="center" wrapText="1"/>
    </xf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2" fillId="2" borderId="23" xfId="2" applyFont="1" applyFill="1" applyBorder="1" applyAlignment="1">
      <alignment horizontal="center" vertical="center"/>
    </xf>
    <xf numFmtId="0" fontId="2" fillId="2" borderId="24" xfId="2" applyFont="1" applyFill="1" applyBorder="1" applyAlignment="1">
      <alignment horizontal="center" vertical="center"/>
    </xf>
    <xf numFmtId="0" fontId="2" fillId="2" borderId="5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/>
    </xf>
    <xf numFmtId="0" fontId="2" fillId="3" borderId="4" xfId="2" applyFont="1" applyFill="1" applyBorder="1" applyAlignment="1">
      <alignment horizontal="center" vertical="center"/>
    </xf>
    <xf numFmtId="0" fontId="1" fillId="0" borderId="23" xfId="2" applyFont="1" applyBorder="1" applyAlignment="1">
      <alignment horizontal="center" vertical="center"/>
    </xf>
    <xf numFmtId="0" fontId="1" fillId="0" borderId="5" xfId="2" applyFont="1" applyBorder="1" applyAlignment="1">
      <alignment horizontal="center" vertical="center"/>
    </xf>
    <xf numFmtId="0" fontId="1" fillId="3" borderId="1" xfId="2" applyFont="1" applyFill="1" applyBorder="1" applyAlignment="1">
      <alignment horizontal="center" vertical="center"/>
    </xf>
    <xf numFmtId="0" fontId="1" fillId="3" borderId="3" xfId="2" applyFont="1" applyFill="1" applyBorder="1" applyAlignment="1">
      <alignment horizontal="center" vertical="center"/>
    </xf>
    <xf numFmtId="0" fontId="1" fillId="3" borderId="4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 wrapText="1"/>
    </xf>
    <xf numFmtId="0" fontId="2" fillId="3" borderId="3" xfId="2" applyFont="1" applyFill="1" applyBorder="1" applyAlignment="1">
      <alignment horizontal="center" vertical="center" wrapText="1"/>
    </xf>
    <xf numFmtId="0" fontId="2" fillId="3" borderId="4" xfId="2" applyFont="1" applyFill="1" applyBorder="1" applyAlignment="1">
      <alignment horizontal="center" vertical="center" wrapText="1"/>
    </xf>
    <xf numFmtId="164" fontId="2" fillId="0" borderId="1" xfId="106" applyNumberFormat="1" applyFont="1" applyFill="1" applyBorder="1" applyAlignment="1">
      <alignment horizontal="center" vertical="center" wrapText="1"/>
    </xf>
    <xf numFmtId="164" fontId="2" fillId="0" borderId="3" xfId="106" applyNumberFormat="1" applyFont="1" applyFill="1" applyBorder="1" applyAlignment="1">
      <alignment horizontal="center" vertical="center" wrapText="1"/>
    </xf>
    <xf numFmtId="164" fontId="2" fillId="0" borderId="4" xfId="106" applyNumberFormat="1" applyFont="1" applyFill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center" wrapText="1"/>
    </xf>
    <xf numFmtId="0" fontId="6" fillId="0" borderId="4" xfId="2" applyFont="1" applyBorder="1" applyAlignment="1">
      <alignment horizontal="center" vertical="center" wrapText="1"/>
    </xf>
    <xf numFmtId="165" fontId="5" fillId="0" borderId="1" xfId="2" applyNumberFormat="1" applyFont="1" applyFill="1" applyBorder="1" applyAlignment="1">
      <alignment horizontal="left" vertical="top" wrapText="1"/>
    </xf>
    <xf numFmtId="165" fontId="5" fillId="0" borderId="3" xfId="2" applyNumberFormat="1" applyFont="1" applyFill="1" applyBorder="1" applyAlignment="1">
      <alignment horizontal="left" vertical="top" wrapText="1"/>
    </xf>
    <xf numFmtId="165" fontId="5" fillId="0" borderId="4" xfId="2" applyNumberFormat="1" applyFont="1" applyFill="1" applyBorder="1" applyAlignment="1">
      <alignment horizontal="left" vertical="top" wrapText="1"/>
    </xf>
    <xf numFmtId="0" fontId="2" fillId="0" borderId="1" xfId="2" applyFont="1" applyFill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 wrapText="1"/>
    </xf>
    <xf numFmtId="0" fontId="23" fillId="0" borderId="0" xfId="0" applyFont="1"/>
  </cellXfs>
  <cellStyles count="112">
    <cellStyle name="Обычный" xfId="0" builtinId="0"/>
    <cellStyle name="Обычный 2" xfId="1"/>
    <cellStyle name="Обычный 2 2" xfId="2"/>
    <cellStyle name="Обычный 2 2 10" xfId="3"/>
    <cellStyle name="Обычный 2 2 11" xfId="4"/>
    <cellStyle name="Обычный 2 2 2" xfId="5"/>
    <cellStyle name="Обычный 2 2 2 2" xfId="6"/>
    <cellStyle name="Обычный 2 2 2 2 2" xfId="7"/>
    <cellStyle name="Обычный 2 2 2 2 3" xfId="8"/>
    <cellStyle name="Обычный 2 2 2 2 4" xfId="9"/>
    <cellStyle name="Обычный 2 2 2 2 5" xfId="10"/>
    <cellStyle name="Обычный 2 2 2 2 6" xfId="11"/>
    <cellStyle name="Обычный 2 2 2 3" xfId="12"/>
    <cellStyle name="Обычный 2 2 2 4" xfId="13"/>
    <cellStyle name="Обычный 2 2 2 5" xfId="14"/>
    <cellStyle name="Обычный 2 2 2 6" xfId="15"/>
    <cellStyle name="Обычный 2 2 2 7" xfId="16"/>
    <cellStyle name="Обычный 2 2 3" xfId="17"/>
    <cellStyle name="Обычный 2 2 3 2" xfId="18"/>
    <cellStyle name="Обычный 2 2 3 2 2" xfId="19"/>
    <cellStyle name="Обычный 2 2 3 2 3" xfId="20"/>
    <cellStyle name="Обычный 2 2 3 2 4" xfId="21"/>
    <cellStyle name="Обычный 2 2 3 2 5" xfId="22"/>
    <cellStyle name="Обычный 2 2 3 2 6" xfId="23"/>
    <cellStyle name="Обычный 2 2 3 3" xfId="24"/>
    <cellStyle name="Обычный 2 2 3 4" xfId="25"/>
    <cellStyle name="Обычный 2 2 3 5" xfId="26"/>
    <cellStyle name="Обычный 2 2 3 6" xfId="27"/>
    <cellStyle name="Обычный 2 2 3 7" xfId="28"/>
    <cellStyle name="Обычный 2 2 4" xfId="29"/>
    <cellStyle name="Обычный 2 2 4 2" xfId="30"/>
    <cellStyle name="Обычный 2 2 4 2 2" xfId="31"/>
    <cellStyle name="Обычный 2 2 4 2 3" xfId="32"/>
    <cellStyle name="Обычный 2 2 4 2 4" xfId="33"/>
    <cellStyle name="Обычный 2 2 4 2 5" xfId="34"/>
    <cellStyle name="Обычный 2 2 4 2 6" xfId="35"/>
    <cellStyle name="Обычный 2 2 4 3" xfId="36"/>
    <cellStyle name="Обычный 2 2 4 4" xfId="37"/>
    <cellStyle name="Обычный 2 2 4 5" xfId="38"/>
    <cellStyle name="Обычный 2 2 4 6" xfId="39"/>
    <cellStyle name="Обычный 2 2 4 7" xfId="40"/>
    <cellStyle name="Обычный 2 2 5" xfId="41"/>
    <cellStyle name="Обычный 2 2 5 2" xfId="42"/>
    <cellStyle name="Обычный 2 2 5 3" xfId="43"/>
    <cellStyle name="Обычный 2 2 5 4" xfId="44"/>
    <cellStyle name="Обычный 2 2 5 5" xfId="45"/>
    <cellStyle name="Обычный 2 2 5 6" xfId="46"/>
    <cellStyle name="Обычный 2 2 6" xfId="47"/>
    <cellStyle name="Обычный 2 2 6 2" xfId="48"/>
    <cellStyle name="Обычный 2 2 6 3" xfId="49"/>
    <cellStyle name="Обычный 2 2 6 4" xfId="50"/>
    <cellStyle name="Обычный 2 2 6 5" xfId="51"/>
    <cellStyle name="Обычный 2 2 6 6" xfId="52"/>
    <cellStyle name="Обычный 2 2 7" xfId="53"/>
    <cellStyle name="Обычный 2 2 7 2" xfId="54"/>
    <cellStyle name="Обычный 2 2 8" xfId="55"/>
    <cellStyle name="Обычный 2 2 9" xfId="56"/>
    <cellStyle name="Обычный 2 2_30-ра" xfId="57"/>
    <cellStyle name="Обычный 3" xfId="58"/>
    <cellStyle name="Обычный 4" xfId="59"/>
    <cellStyle name="Обычный 4 10" xfId="60"/>
    <cellStyle name="Обычный 4 2" xfId="61"/>
    <cellStyle name="Обычный 4 2 2" xfId="62"/>
    <cellStyle name="Обычный 4 2 2 2" xfId="63"/>
    <cellStyle name="Обычный 4 2 2 3" xfId="64"/>
    <cellStyle name="Обычный 4 2 2 4" xfId="65"/>
    <cellStyle name="Обычный 4 2 2 5" xfId="66"/>
    <cellStyle name="Обычный 4 2 2 6" xfId="67"/>
    <cellStyle name="Обычный 4 2 3" xfId="68"/>
    <cellStyle name="Обычный 4 2 4" xfId="69"/>
    <cellStyle name="Обычный 4 2 5" xfId="70"/>
    <cellStyle name="Обычный 4 2 6" xfId="71"/>
    <cellStyle name="Обычный 4 2 7" xfId="72"/>
    <cellStyle name="Обычный 4 3" xfId="73"/>
    <cellStyle name="Обычный 4 3 2" xfId="74"/>
    <cellStyle name="Обычный 4 3 2 2" xfId="75"/>
    <cellStyle name="Обычный 4 3 2 3" xfId="76"/>
    <cellStyle name="Обычный 4 3 2 4" xfId="77"/>
    <cellStyle name="Обычный 4 3 2 5" xfId="78"/>
    <cellStyle name="Обычный 4 3 2 6" xfId="79"/>
    <cellStyle name="Обычный 4 3 3" xfId="80"/>
    <cellStyle name="Обычный 4 3 4" xfId="81"/>
    <cellStyle name="Обычный 4 3 5" xfId="82"/>
    <cellStyle name="Обычный 4 3 6" xfId="83"/>
    <cellStyle name="Обычный 4 3 7" xfId="84"/>
    <cellStyle name="Обычный 4 4" xfId="85"/>
    <cellStyle name="Обычный 4 4 2" xfId="86"/>
    <cellStyle name="Обычный 4 4 3" xfId="87"/>
    <cellStyle name="Обычный 4 4 4" xfId="88"/>
    <cellStyle name="Обычный 4 4 5" xfId="89"/>
    <cellStyle name="Обычный 4 4 6" xfId="90"/>
    <cellStyle name="Обычный 4 5" xfId="91"/>
    <cellStyle name="Обычный 4 5 2" xfId="92"/>
    <cellStyle name="Обычный 4 5 3" xfId="93"/>
    <cellStyle name="Обычный 4 5 4" xfId="94"/>
    <cellStyle name="Обычный 4 5 5" xfId="95"/>
    <cellStyle name="Обычный 4 5 6" xfId="96"/>
    <cellStyle name="Обычный 4 6" xfId="97"/>
    <cellStyle name="Обычный 4 7" xfId="98"/>
    <cellStyle name="Обычный 4 8" xfId="99"/>
    <cellStyle name="Обычный 4 9" xfId="100"/>
    <cellStyle name="Процентный 2" xfId="101"/>
    <cellStyle name="Процентный 2 2" xfId="102"/>
    <cellStyle name="Процентный 3" xfId="103"/>
    <cellStyle name="Процентный 4" xfId="104"/>
    <cellStyle name="Финансовый 2" xfId="105"/>
    <cellStyle name="Финансовый 2 2" xfId="106"/>
    <cellStyle name="Финансовый 3" xfId="107"/>
    <cellStyle name="Финансовый 3 2" xfId="108"/>
    <cellStyle name="Финансовый 4" xfId="109"/>
    <cellStyle name="Финансовый 5" xfId="110"/>
    <cellStyle name="Финансовый 6" xfId="11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DZ99"/>
  <sheetViews>
    <sheetView tabSelected="1" view="pageBreakPreview" topLeftCell="G67" zoomScale="70" zoomScaleNormal="43" zoomScaleSheetLayoutView="70" workbookViewId="0">
      <selection activeCell="K3" sqref="K3"/>
    </sheetView>
  </sheetViews>
  <sheetFormatPr defaultRowHeight="18.75" outlineLevelCol="1" x14ac:dyDescent="0.3"/>
  <cols>
    <col min="1" max="1" width="7.28515625" style="27" customWidth="1"/>
    <col min="2" max="2" width="37.140625" customWidth="1"/>
    <col min="3" max="3" width="18.85546875" customWidth="1"/>
    <col min="4" max="4" width="18.7109375" customWidth="1"/>
    <col min="5" max="5" width="13.85546875" customWidth="1"/>
    <col min="6" max="6" width="11.85546875" customWidth="1"/>
    <col min="7" max="7" width="18.28515625" customWidth="1"/>
    <col min="8" max="8" width="17" customWidth="1"/>
    <col min="9" max="9" width="14.7109375" customWidth="1"/>
    <col min="10" max="10" width="11.140625" customWidth="1"/>
    <col min="11" max="11" width="36.5703125" customWidth="1"/>
    <col min="12" max="12" width="11.140625" style="71" customWidth="1"/>
    <col min="13" max="13" width="10.85546875" style="71" customWidth="1"/>
    <col min="14" max="14" width="20.140625" style="71" customWidth="1"/>
    <col min="15" max="15" width="21.28515625" customWidth="1"/>
    <col min="16" max="16" width="35.7109375" customWidth="1"/>
    <col min="17" max="17" width="16.5703125" customWidth="1"/>
    <col min="19" max="19" width="9.5703125" hidden="1" customWidth="1" outlineLevel="1"/>
    <col min="20" max="20" width="9.140625" collapsed="1"/>
  </cols>
  <sheetData>
    <row r="1" spans="1:130" ht="23.45" customHeight="1" x14ac:dyDescent="0.35">
      <c r="C1" s="28"/>
      <c r="D1" s="28"/>
      <c r="F1" s="29"/>
      <c r="M1" s="72"/>
      <c r="P1" s="169" t="s">
        <v>137</v>
      </c>
    </row>
    <row r="2" spans="1:130" s="30" customFormat="1" ht="40.5" customHeight="1" x14ac:dyDescent="0.25">
      <c r="A2" s="94" t="s">
        <v>117</v>
      </c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  <c r="P2" s="94"/>
    </row>
    <row r="3" spans="1:130" s="30" customFormat="1" ht="23.45" customHeight="1" thickBot="1" x14ac:dyDescent="0.3">
      <c r="L3" s="73"/>
      <c r="M3" s="73"/>
      <c r="N3" s="73"/>
      <c r="Q3" s="31"/>
      <c r="R3" s="31"/>
    </row>
    <row r="4" spans="1:130" s="32" customFormat="1" ht="57" customHeight="1" x14ac:dyDescent="0.25">
      <c r="A4" s="120" t="s">
        <v>0</v>
      </c>
      <c r="B4" s="98" t="s">
        <v>36</v>
      </c>
      <c r="C4" s="102" t="s">
        <v>118</v>
      </c>
      <c r="D4" s="103"/>
      <c r="E4" s="104"/>
      <c r="F4" s="122" t="s">
        <v>40</v>
      </c>
      <c r="G4" s="123"/>
      <c r="H4" s="123"/>
      <c r="I4" s="123"/>
      <c r="J4" s="124"/>
      <c r="K4" s="128" t="s">
        <v>45</v>
      </c>
      <c r="L4" s="128"/>
      <c r="M4" s="128"/>
      <c r="N4" s="128"/>
      <c r="O4" s="98" t="s">
        <v>49</v>
      </c>
      <c r="P4" s="100" t="s">
        <v>52</v>
      </c>
      <c r="Q4" s="33"/>
      <c r="R4" s="33"/>
    </row>
    <row r="5" spans="1:130" s="32" customFormat="1" ht="168" customHeight="1" x14ac:dyDescent="0.25">
      <c r="A5" s="121"/>
      <c r="B5" s="99"/>
      <c r="C5" s="41" t="s">
        <v>119</v>
      </c>
      <c r="D5" s="41" t="s">
        <v>37</v>
      </c>
      <c r="E5" s="42" t="s">
        <v>38</v>
      </c>
      <c r="F5" s="42" t="s">
        <v>3</v>
      </c>
      <c r="G5" s="41" t="s">
        <v>120</v>
      </c>
      <c r="H5" s="41" t="s">
        <v>121</v>
      </c>
      <c r="I5" s="43" t="s">
        <v>42</v>
      </c>
      <c r="J5" s="43" t="s">
        <v>43</v>
      </c>
      <c r="K5" s="43" t="s">
        <v>50</v>
      </c>
      <c r="L5" s="44" t="s">
        <v>122</v>
      </c>
      <c r="M5" s="44" t="s">
        <v>123</v>
      </c>
      <c r="N5" s="44" t="s">
        <v>47</v>
      </c>
      <c r="O5" s="99"/>
      <c r="P5" s="101"/>
      <c r="Q5" s="33"/>
      <c r="R5" s="33"/>
    </row>
    <row r="6" spans="1:130" s="26" customFormat="1" ht="63" x14ac:dyDescent="0.25">
      <c r="A6" s="45"/>
      <c r="B6" s="41">
        <v>1</v>
      </c>
      <c r="C6" s="41">
        <v>2</v>
      </c>
      <c r="D6" s="41">
        <v>3</v>
      </c>
      <c r="E6" s="41" t="s">
        <v>39</v>
      </c>
      <c r="F6" s="41">
        <v>5</v>
      </c>
      <c r="G6" s="41">
        <v>6</v>
      </c>
      <c r="H6" s="41">
        <v>7</v>
      </c>
      <c r="I6" s="41" t="s">
        <v>41</v>
      </c>
      <c r="J6" s="41" t="s">
        <v>44</v>
      </c>
      <c r="K6" s="88">
        <v>10</v>
      </c>
      <c r="L6" s="41">
        <v>11</v>
      </c>
      <c r="M6" s="41">
        <v>12</v>
      </c>
      <c r="N6" s="41" t="s">
        <v>48</v>
      </c>
      <c r="O6" s="46" t="s">
        <v>57</v>
      </c>
      <c r="P6" s="47">
        <v>15</v>
      </c>
      <c r="Q6" s="39"/>
      <c r="R6" s="39"/>
      <c r="S6" s="39"/>
      <c r="T6" s="39"/>
      <c r="U6" s="39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/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6"/>
      <c r="DK6" s="36"/>
      <c r="DL6" s="36"/>
      <c r="DM6" s="36"/>
      <c r="DN6" s="36"/>
      <c r="DO6" s="36"/>
      <c r="DP6" s="36"/>
      <c r="DQ6" s="36"/>
      <c r="DR6" s="36"/>
      <c r="DS6" s="36"/>
      <c r="DT6" s="36"/>
      <c r="DU6" s="36"/>
      <c r="DV6" s="36"/>
      <c r="DW6" s="36"/>
      <c r="DX6" s="36"/>
      <c r="DY6" s="36"/>
      <c r="DZ6" s="35"/>
    </row>
    <row r="7" spans="1:130" s="32" customFormat="1" ht="66.75" customHeight="1" x14ac:dyDescent="0.25">
      <c r="A7" s="125">
        <v>1</v>
      </c>
      <c r="B7" s="129" t="s">
        <v>59</v>
      </c>
      <c r="C7" s="55">
        <v>86</v>
      </c>
      <c r="D7" s="55">
        <v>65</v>
      </c>
      <c r="E7" s="84">
        <f>D7/C7*100</f>
        <v>75.581395348837205</v>
      </c>
      <c r="F7" s="40" t="s">
        <v>6</v>
      </c>
      <c r="G7" s="48" t="s">
        <v>58</v>
      </c>
      <c r="H7" s="48" t="s">
        <v>58</v>
      </c>
      <c r="I7" s="48" t="e">
        <f>H7/G7*100</f>
        <v>#VALUE!</v>
      </c>
      <c r="J7" s="57" t="e">
        <f>E7/I7*100</f>
        <v>#VALUE!</v>
      </c>
      <c r="K7" s="90" t="s">
        <v>60</v>
      </c>
      <c r="L7" s="85">
        <v>110</v>
      </c>
      <c r="M7" s="74">
        <v>105.2</v>
      </c>
      <c r="N7" s="78">
        <f>M7/L7*100</f>
        <v>95.63636363636364</v>
      </c>
      <c r="O7" s="117" t="e">
        <f>N75*J7/100</f>
        <v>#VALUE!</v>
      </c>
      <c r="P7" s="105"/>
      <c r="Q7" s="37"/>
      <c r="R7" s="37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8"/>
      <c r="AJ7" s="38"/>
      <c r="AK7" s="38"/>
      <c r="AL7" s="38"/>
      <c r="AM7" s="38"/>
      <c r="AN7" s="38"/>
      <c r="AO7" s="38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8"/>
      <c r="BA7" s="38"/>
      <c r="BB7" s="38"/>
      <c r="BC7" s="38"/>
      <c r="BD7" s="38"/>
      <c r="BE7" s="38"/>
      <c r="BF7" s="38"/>
      <c r="BG7" s="38"/>
      <c r="BH7" s="38"/>
      <c r="BI7" s="38"/>
      <c r="BJ7" s="38"/>
      <c r="BK7" s="38"/>
      <c r="BL7" s="38"/>
      <c r="BM7" s="38"/>
      <c r="BN7" s="38"/>
      <c r="BO7" s="38"/>
      <c r="BP7" s="38"/>
      <c r="BQ7" s="38"/>
      <c r="BR7" s="38"/>
      <c r="BS7" s="38"/>
      <c r="BT7" s="38"/>
      <c r="BU7" s="38"/>
      <c r="BV7" s="38"/>
      <c r="BW7" s="38"/>
      <c r="BX7" s="38"/>
      <c r="BY7" s="38"/>
      <c r="BZ7" s="38"/>
      <c r="CA7" s="38"/>
      <c r="CB7" s="38"/>
      <c r="CC7" s="38"/>
      <c r="CD7" s="38"/>
      <c r="CE7" s="38"/>
      <c r="CF7" s="38"/>
      <c r="CG7" s="38"/>
      <c r="CH7" s="38"/>
      <c r="CI7" s="38"/>
      <c r="CJ7" s="38"/>
      <c r="CK7" s="38"/>
      <c r="CL7" s="38"/>
      <c r="CM7" s="38"/>
      <c r="CN7" s="38"/>
      <c r="CO7" s="38"/>
      <c r="CP7" s="38"/>
      <c r="CQ7" s="38"/>
      <c r="CR7" s="38"/>
      <c r="CS7" s="38"/>
      <c r="CT7" s="38"/>
      <c r="CU7" s="38"/>
      <c r="CV7" s="38"/>
      <c r="CW7" s="38"/>
      <c r="CX7" s="38"/>
      <c r="CY7" s="38"/>
      <c r="CZ7" s="38"/>
      <c r="DA7" s="38"/>
      <c r="DB7" s="38"/>
      <c r="DC7" s="38"/>
      <c r="DD7" s="38"/>
      <c r="DE7" s="38"/>
      <c r="DF7" s="38"/>
      <c r="DG7" s="38"/>
      <c r="DH7" s="38"/>
      <c r="DI7" s="38"/>
      <c r="DJ7" s="38"/>
      <c r="DK7" s="38"/>
      <c r="DL7" s="38"/>
      <c r="DM7" s="38"/>
      <c r="DN7" s="38"/>
      <c r="DO7" s="38"/>
      <c r="DP7" s="38"/>
      <c r="DQ7" s="38"/>
      <c r="DR7" s="38"/>
      <c r="DS7" s="38"/>
      <c r="DT7" s="38"/>
      <c r="DU7" s="38"/>
      <c r="DV7" s="38"/>
      <c r="DW7" s="38"/>
      <c r="DX7" s="38"/>
      <c r="DY7" s="38"/>
    </row>
    <row r="8" spans="1:130" s="32" customFormat="1" ht="118.5" customHeight="1" x14ac:dyDescent="0.25">
      <c r="A8" s="126"/>
      <c r="B8" s="130"/>
      <c r="C8" s="108" t="s">
        <v>136</v>
      </c>
      <c r="D8" s="109"/>
      <c r="E8" s="110"/>
      <c r="F8" s="49" t="s">
        <v>54</v>
      </c>
      <c r="G8" s="69" t="s">
        <v>58</v>
      </c>
      <c r="H8" s="69" t="s">
        <v>58</v>
      </c>
      <c r="I8" s="48" t="e">
        <f>H8/G8*100</f>
        <v>#VALUE!</v>
      </c>
      <c r="J8" s="56" t="e">
        <f>E8/I8*100</f>
        <v>#VALUE!</v>
      </c>
      <c r="K8" s="89" t="s">
        <v>61</v>
      </c>
      <c r="L8" s="86" t="s">
        <v>124</v>
      </c>
      <c r="M8" s="70" t="s">
        <v>124</v>
      </c>
      <c r="N8" s="78">
        <f t="shared" ref="N8:N74" si="0">M8/L8*100</f>
        <v>100</v>
      </c>
      <c r="O8" s="118"/>
      <c r="P8" s="106"/>
      <c r="Q8" s="33"/>
      <c r="R8" s="33"/>
    </row>
    <row r="9" spans="1:130" s="32" customFormat="1" ht="110.25" customHeight="1" x14ac:dyDescent="0.25">
      <c r="A9" s="126"/>
      <c r="B9" s="130"/>
      <c r="C9" s="111"/>
      <c r="D9" s="112"/>
      <c r="E9" s="113"/>
      <c r="F9" s="49" t="s">
        <v>53</v>
      </c>
      <c r="G9" s="69" t="s">
        <v>58</v>
      </c>
      <c r="H9" s="69" t="s">
        <v>58</v>
      </c>
      <c r="I9" s="48" t="e">
        <f>H9/G9*100</f>
        <v>#VALUE!</v>
      </c>
      <c r="J9" s="56" t="e">
        <f>E9/I9*100</f>
        <v>#VALUE!</v>
      </c>
      <c r="K9" s="90" t="s">
        <v>62</v>
      </c>
      <c r="L9" s="85">
        <v>90</v>
      </c>
      <c r="M9" s="74">
        <v>55.1</v>
      </c>
      <c r="N9" s="78">
        <f t="shared" si="0"/>
        <v>61.222222222222221</v>
      </c>
      <c r="O9" s="118"/>
      <c r="P9" s="106"/>
      <c r="Q9" s="33"/>
      <c r="R9" s="33"/>
    </row>
    <row r="10" spans="1:130" s="32" customFormat="1" ht="87.75" customHeight="1" x14ac:dyDescent="0.25">
      <c r="A10" s="126"/>
      <c r="B10" s="130"/>
      <c r="C10" s="111"/>
      <c r="D10" s="112"/>
      <c r="E10" s="113"/>
      <c r="F10" s="49" t="s">
        <v>55</v>
      </c>
      <c r="G10" s="69" t="s">
        <v>58</v>
      </c>
      <c r="H10" s="69" t="s">
        <v>58</v>
      </c>
      <c r="I10" s="48" t="e">
        <f>H10/G10*100</f>
        <v>#VALUE!</v>
      </c>
      <c r="J10" s="56" t="e">
        <f>E10/I10*100</f>
        <v>#VALUE!</v>
      </c>
      <c r="K10" s="89" t="s">
        <v>63</v>
      </c>
      <c r="L10" s="85">
        <v>1.4</v>
      </c>
      <c r="M10" s="74">
        <v>0.04</v>
      </c>
      <c r="N10" s="78">
        <f t="shared" si="0"/>
        <v>2.8571428571428572</v>
      </c>
      <c r="O10" s="118"/>
      <c r="P10" s="106"/>
      <c r="Q10" s="33"/>
      <c r="R10" s="33"/>
    </row>
    <row r="11" spans="1:130" s="32" customFormat="1" ht="86.25" customHeight="1" x14ac:dyDescent="0.25">
      <c r="A11" s="126"/>
      <c r="B11" s="130"/>
      <c r="C11" s="111"/>
      <c r="D11" s="112"/>
      <c r="E11" s="113"/>
      <c r="F11" s="50" t="s">
        <v>56</v>
      </c>
      <c r="G11" s="69" t="s">
        <v>58</v>
      </c>
      <c r="H11" s="69" t="s">
        <v>58</v>
      </c>
      <c r="I11" s="48" t="e">
        <f>H11/G11*100</f>
        <v>#VALUE!</v>
      </c>
      <c r="J11" s="56" t="e">
        <f>E11/I11*100</f>
        <v>#VALUE!</v>
      </c>
      <c r="K11" s="89" t="s">
        <v>64</v>
      </c>
      <c r="L11" s="85">
        <v>1589</v>
      </c>
      <c r="M11" s="74">
        <v>1260</v>
      </c>
      <c r="N11" s="78">
        <f t="shared" si="0"/>
        <v>79.295154185022028</v>
      </c>
      <c r="O11" s="118"/>
      <c r="P11" s="106"/>
      <c r="Q11" s="34"/>
      <c r="R11" s="33"/>
    </row>
    <row r="12" spans="1:130" ht="71.25" customHeight="1" x14ac:dyDescent="0.25">
      <c r="A12" s="126"/>
      <c r="B12" s="130"/>
      <c r="C12" s="111"/>
      <c r="D12" s="112"/>
      <c r="E12" s="113"/>
      <c r="F12" s="51"/>
      <c r="G12" s="52"/>
      <c r="H12" s="52"/>
      <c r="I12" s="52"/>
      <c r="J12" s="52"/>
      <c r="K12" s="89" t="s">
        <v>130</v>
      </c>
      <c r="L12" s="87">
        <v>25</v>
      </c>
      <c r="M12" s="75">
        <v>21</v>
      </c>
      <c r="N12" s="78">
        <f t="shared" si="0"/>
        <v>84</v>
      </c>
      <c r="O12" s="118"/>
      <c r="P12" s="106"/>
    </row>
    <row r="13" spans="1:130" ht="160.5" customHeight="1" x14ac:dyDescent="0.25">
      <c r="A13" s="126"/>
      <c r="B13" s="130"/>
      <c r="C13" s="111"/>
      <c r="D13" s="112"/>
      <c r="E13" s="113"/>
      <c r="F13" s="53"/>
      <c r="G13" s="54"/>
      <c r="H13" s="54"/>
      <c r="I13" s="54"/>
      <c r="J13" s="54"/>
      <c r="K13" s="90" t="s">
        <v>65</v>
      </c>
      <c r="L13" s="87">
        <v>96.3</v>
      </c>
      <c r="M13" s="75">
        <v>100</v>
      </c>
      <c r="N13" s="78">
        <f t="shared" si="0"/>
        <v>103.84215991692626</v>
      </c>
      <c r="O13" s="118"/>
      <c r="P13" s="106"/>
    </row>
    <row r="14" spans="1:130" ht="165" customHeight="1" x14ac:dyDescent="0.25">
      <c r="A14" s="126"/>
      <c r="B14" s="130"/>
      <c r="C14" s="111"/>
      <c r="D14" s="112"/>
      <c r="E14" s="113"/>
      <c r="F14" s="53"/>
      <c r="G14" s="54"/>
      <c r="H14" s="54"/>
      <c r="I14" s="54"/>
      <c r="J14" s="54"/>
      <c r="K14" s="90" t="s">
        <v>131</v>
      </c>
      <c r="L14" s="87">
        <v>69</v>
      </c>
      <c r="M14" s="91">
        <v>80.3</v>
      </c>
      <c r="N14" s="78">
        <f t="shared" si="0"/>
        <v>116.37681159420291</v>
      </c>
      <c r="O14" s="118"/>
      <c r="P14" s="106"/>
    </row>
    <row r="15" spans="1:130" ht="104.25" customHeight="1" x14ac:dyDescent="0.25">
      <c r="A15" s="126"/>
      <c r="B15" s="130"/>
      <c r="C15" s="111"/>
      <c r="D15" s="112"/>
      <c r="E15" s="113"/>
      <c r="F15" s="53"/>
      <c r="G15" s="54"/>
      <c r="H15" s="54"/>
      <c r="I15" s="54"/>
      <c r="J15" s="54"/>
      <c r="K15" s="90" t="s">
        <v>66</v>
      </c>
      <c r="L15" s="87">
        <v>80</v>
      </c>
      <c r="M15" s="75">
        <v>91</v>
      </c>
      <c r="N15" s="78">
        <f t="shared" si="0"/>
        <v>113.75</v>
      </c>
      <c r="O15" s="118"/>
      <c r="P15" s="106"/>
    </row>
    <row r="16" spans="1:130" ht="91.5" customHeight="1" x14ac:dyDescent="0.25">
      <c r="A16" s="126"/>
      <c r="B16" s="130"/>
      <c r="C16" s="111"/>
      <c r="D16" s="112"/>
      <c r="E16" s="113"/>
      <c r="F16" s="53"/>
      <c r="G16" s="54"/>
      <c r="H16" s="54"/>
      <c r="I16" s="54"/>
      <c r="J16" s="54"/>
      <c r="K16" s="90" t="s">
        <v>67</v>
      </c>
      <c r="L16" s="87">
        <v>24</v>
      </c>
      <c r="M16" s="75">
        <v>48</v>
      </c>
      <c r="N16" s="78">
        <f t="shared" si="0"/>
        <v>200</v>
      </c>
      <c r="O16" s="118"/>
      <c r="P16" s="106"/>
    </row>
    <row r="17" spans="1:16" ht="66.75" customHeight="1" x14ac:dyDescent="0.25">
      <c r="A17" s="126"/>
      <c r="B17" s="130"/>
      <c r="C17" s="111"/>
      <c r="D17" s="112"/>
      <c r="E17" s="113"/>
      <c r="F17" s="53"/>
      <c r="G17" s="54"/>
      <c r="H17" s="54"/>
      <c r="I17" s="54"/>
      <c r="J17" s="54"/>
      <c r="K17" s="90" t="s">
        <v>68</v>
      </c>
      <c r="L17" s="87">
        <v>87.2</v>
      </c>
      <c r="M17" s="75">
        <v>80.599999999999994</v>
      </c>
      <c r="N17" s="78">
        <f t="shared" si="0"/>
        <v>92.431192660550451</v>
      </c>
      <c r="O17" s="118"/>
      <c r="P17" s="106"/>
    </row>
    <row r="18" spans="1:16" ht="66.75" customHeight="1" x14ac:dyDescent="0.25">
      <c r="A18" s="126"/>
      <c r="B18" s="130"/>
      <c r="C18" s="111"/>
      <c r="D18" s="112"/>
      <c r="E18" s="113"/>
      <c r="F18" s="53"/>
      <c r="G18" s="54"/>
      <c r="H18" s="54"/>
      <c r="I18" s="54"/>
      <c r="J18" s="54"/>
      <c r="K18" s="89" t="s">
        <v>69</v>
      </c>
      <c r="L18" s="87">
        <v>48</v>
      </c>
      <c r="M18" s="75">
        <v>51</v>
      </c>
      <c r="N18" s="78">
        <f t="shared" si="0"/>
        <v>106.25</v>
      </c>
      <c r="O18" s="118"/>
      <c r="P18" s="106"/>
    </row>
    <row r="19" spans="1:16" ht="66.75" customHeight="1" x14ac:dyDescent="0.25">
      <c r="A19" s="126"/>
      <c r="B19" s="130"/>
      <c r="C19" s="111"/>
      <c r="D19" s="112"/>
      <c r="E19" s="113"/>
      <c r="F19" s="53"/>
      <c r="G19" s="54"/>
      <c r="H19" s="54"/>
      <c r="I19" s="54"/>
      <c r="J19" s="54"/>
      <c r="K19" s="89" t="s">
        <v>70</v>
      </c>
      <c r="L19" s="87">
        <v>26</v>
      </c>
      <c r="M19" s="75">
        <v>35</v>
      </c>
      <c r="N19" s="78">
        <f t="shared" si="0"/>
        <v>134.61538461538461</v>
      </c>
      <c r="O19" s="118"/>
      <c r="P19" s="106"/>
    </row>
    <row r="20" spans="1:16" ht="66.75" customHeight="1" x14ac:dyDescent="0.25">
      <c r="A20" s="126"/>
      <c r="B20" s="130"/>
      <c r="C20" s="111"/>
      <c r="D20" s="112"/>
      <c r="E20" s="113"/>
      <c r="F20" s="53"/>
      <c r="G20" s="54"/>
      <c r="H20" s="54"/>
      <c r="I20" s="54"/>
      <c r="J20" s="54"/>
      <c r="K20" s="89" t="s">
        <v>71</v>
      </c>
      <c r="L20" s="87">
        <v>47.5</v>
      </c>
      <c r="M20" s="75">
        <v>44.15</v>
      </c>
      <c r="N20" s="78">
        <f t="shared" si="0"/>
        <v>92.94736842105263</v>
      </c>
      <c r="O20" s="118"/>
      <c r="P20" s="106"/>
    </row>
    <row r="21" spans="1:16" ht="89.25" customHeight="1" x14ac:dyDescent="0.25">
      <c r="A21" s="126"/>
      <c r="B21" s="130"/>
      <c r="C21" s="111"/>
      <c r="D21" s="112"/>
      <c r="E21" s="113"/>
      <c r="F21" s="53"/>
      <c r="G21" s="54"/>
      <c r="H21" s="54"/>
      <c r="I21" s="54"/>
      <c r="J21" s="54"/>
      <c r="K21" s="89" t="s">
        <v>72</v>
      </c>
      <c r="L21" s="87">
        <v>107.2</v>
      </c>
      <c r="M21" s="75">
        <v>98.7</v>
      </c>
      <c r="N21" s="78">
        <f t="shared" si="0"/>
        <v>92.070895522388057</v>
      </c>
      <c r="O21" s="118"/>
      <c r="P21" s="106"/>
    </row>
    <row r="22" spans="1:16" ht="66.75" customHeight="1" x14ac:dyDescent="0.25">
      <c r="A22" s="126"/>
      <c r="B22" s="130"/>
      <c r="C22" s="111"/>
      <c r="D22" s="112"/>
      <c r="E22" s="113"/>
      <c r="F22" s="53"/>
      <c r="G22" s="54"/>
      <c r="H22" s="54"/>
      <c r="I22" s="54"/>
      <c r="J22" s="54"/>
      <c r="K22" s="89" t="s">
        <v>73</v>
      </c>
      <c r="L22" s="87">
        <v>17.5</v>
      </c>
      <c r="M22" s="75">
        <v>14.3</v>
      </c>
      <c r="N22" s="78">
        <f t="shared" si="0"/>
        <v>81.714285714285722</v>
      </c>
      <c r="O22" s="118"/>
      <c r="P22" s="106"/>
    </row>
    <row r="23" spans="1:16" ht="66.75" customHeight="1" x14ac:dyDescent="0.25">
      <c r="A23" s="126"/>
      <c r="B23" s="130"/>
      <c r="C23" s="111"/>
      <c r="D23" s="112"/>
      <c r="E23" s="113"/>
      <c r="F23" s="53"/>
      <c r="G23" s="54"/>
      <c r="H23" s="54"/>
      <c r="I23" s="54"/>
      <c r="J23" s="54"/>
      <c r="K23" s="89" t="s">
        <v>74</v>
      </c>
      <c r="L23" s="87">
        <v>99</v>
      </c>
      <c r="M23" s="75">
        <v>95</v>
      </c>
      <c r="N23" s="78">
        <f t="shared" si="0"/>
        <v>95.959595959595958</v>
      </c>
      <c r="O23" s="118"/>
      <c r="P23" s="106"/>
    </row>
    <row r="24" spans="1:16" ht="66.75" customHeight="1" x14ac:dyDescent="0.25">
      <c r="A24" s="126"/>
      <c r="B24" s="130"/>
      <c r="C24" s="111"/>
      <c r="D24" s="112"/>
      <c r="E24" s="113"/>
      <c r="F24" s="53"/>
      <c r="G24" s="54"/>
      <c r="H24" s="54"/>
      <c r="I24" s="54"/>
      <c r="J24" s="54"/>
      <c r="K24" s="89" t="s">
        <v>132</v>
      </c>
      <c r="L24" s="87"/>
      <c r="M24" s="75"/>
      <c r="N24" s="78"/>
      <c r="O24" s="118"/>
      <c r="P24" s="106"/>
    </row>
    <row r="25" spans="1:16" ht="33.75" customHeight="1" x14ac:dyDescent="0.25">
      <c r="A25" s="126"/>
      <c r="B25" s="130"/>
      <c r="C25" s="111"/>
      <c r="D25" s="112"/>
      <c r="E25" s="113"/>
      <c r="F25" s="53"/>
      <c r="G25" s="54"/>
      <c r="H25" s="54"/>
      <c r="I25" s="54"/>
      <c r="J25" s="54"/>
      <c r="K25" s="89" t="s">
        <v>125</v>
      </c>
      <c r="L25" s="87">
        <v>28115</v>
      </c>
      <c r="M25" s="75">
        <v>29546</v>
      </c>
      <c r="N25" s="78">
        <f t="shared" si="0"/>
        <v>105.08980971011917</v>
      </c>
      <c r="O25" s="118"/>
      <c r="P25" s="106"/>
    </row>
    <row r="26" spans="1:16" ht="21.75" customHeight="1" x14ac:dyDescent="0.25">
      <c r="A26" s="126"/>
      <c r="B26" s="130"/>
      <c r="C26" s="111"/>
      <c r="D26" s="112"/>
      <c r="E26" s="113"/>
      <c r="F26" s="53"/>
      <c r="G26" s="54"/>
      <c r="H26" s="54"/>
      <c r="I26" s="54"/>
      <c r="J26" s="54"/>
      <c r="K26" s="89" t="s">
        <v>126</v>
      </c>
      <c r="L26" s="87">
        <v>1000</v>
      </c>
      <c r="M26" s="75">
        <v>1400</v>
      </c>
      <c r="N26" s="78">
        <f t="shared" si="0"/>
        <v>140</v>
      </c>
      <c r="O26" s="118"/>
      <c r="P26" s="106"/>
    </row>
    <row r="27" spans="1:16" ht="20.25" customHeight="1" x14ac:dyDescent="0.25">
      <c r="A27" s="126"/>
      <c r="B27" s="130"/>
      <c r="C27" s="111"/>
      <c r="D27" s="112"/>
      <c r="E27" s="113"/>
      <c r="F27" s="53"/>
      <c r="G27" s="54"/>
      <c r="H27" s="54"/>
      <c r="I27" s="54"/>
      <c r="J27" s="54"/>
      <c r="K27" s="89" t="s">
        <v>127</v>
      </c>
      <c r="L27" s="87">
        <v>13252</v>
      </c>
      <c r="M27" s="75">
        <v>9871</v>
      </c>
      <c r="N27" s="78">
        <f t="shared" si="0"/>
        <v>74.48686990642922</v>
      </c>
      <c r="O27" s="118"/>
      <c r="P27" s="106"/>
    </row>
    <row r="28" spans="1:16" ht="66.75" customHeight="1" x14ac:dyDescent="0.25">
      <c r="A28" s="126"/>
      <c r="B28" s="130"/>
      <c r="C28" s="111"/>
      <c r="D28" s="112"/>
      <c r="E28" s="113"/>
      <c r="F28" s="53"/>
      <c r="G28" s="54"/>
      <c r="H28" s="54"/>
      <c r="I28" s="54"/>
      <c r="J28" s="54"/>
      <c r="K28" s="89" t="s">
        <v>75</v>
      </c>
      <c r="L28" s="87">
        <v>37.700000000000003</v>
      </c>
      <c r="M28" s="75">
        <v>37.5</v>
      </c>
      <c r="N28" s="78">
        <f t="shared" si="0"/>
        <v>99.469496021220152</v>
      </c>
      <c r="O28" s="118"/>
      <c r="P28" s="106"/>
    </row>
    <row r="29" spans="1:16" ht="66.75" customHeight="1" x14ac:dyDescent="0.25">
      <c r="A29" s="126"/>
      <c r="B29" s="130"/>
      <c r="C29" s="111"/>
      <c r="D29" s="112"/>
      <c r="E29" s="113"/>
      <c r="F29" s="53"/>
      <c r="G29" s="54"/>
      <c r="H29" s="54"/>
      <c r="I29" s="54"/>
      <c r="J29" s="54"/>
      <c r="K29" s="89" t="s">
        <v>76</v>
      </c>
      <c r="L29" s="87">
        <v>90150</v>
      </c>
      <c r="M29" s="75">
        <v>111864</v>
      </c>
      <c r="N29" s="78">
        <f t="shared" si="0"/>
        <v>124.0865224625624</v>
      </c>
      <c r="O29" s="118"/>
      <c r="P29" s="106"/>
    </row>
    <row r="30" spans="1:16" ht="66.75" customHeight="1" x14ac:dyDescent="0.25">
      <c r="A30" s="126"/>
      <c r="B30" s="130"/>
      <c r="C30" s="111"/>
      <c r="D30" s="112"/>
      <c r="E30" s="113"/>
      <c r="F30" s="53"/>
      <c r="G30" s="54"/>
      <c r="H30" s="54"/>
      <c r="I30" s="54"/>
      <c r="J30" s="54"/>
      <c r="K30" s="89" t="s">
        <v>77</v>
      </c>
      <c r="L30" s="87">
        <v>6790</v>
      </c>
      <c r="M30" s="75">
        <v>6920</v>
      </c>
      <c r="N30" s="78">
        <f t="shared" si="0"/>
        <v>101.91458026509572</v>
      </c>
      <c r="O30" s="118"/>
      <c r="P30" s="106"/>
    </row>
    <row r="31" spans="1:16" ht="81.75" customHeight="1" x14ac:dyDescent="0.25">
      <c r="A31" s="126"/>
      <c r="B31" s="130"/>
      <c r="C31" s="111"/>
      <c r="D31" s="112"/>
      <c r="E31" s="113"/>
      <c r="F31" s="53"/>
      <c r="G31" s="54"/>
      <c r="H31" s="54"/>
      <c r="I31" s="54"/>
      <c r="J31" s="54"/>
      <c r="K31" s="89" t="s">
        <v>78</v>
      </c>
      <c r="L31" s="87">
        <v>25</v>
      </c>
      <c r="M31" s="75">
        <v>17</v>
      </c>
      <c r="N31" s="78">
        <f t="shared" si="0"/>
        <v>68</v>
      </c>
      <c r="O31" s="118"/>
      <c r="P31" s="106"/>
    </row>
    <row r="32" spans="1:16" ht="66.75" customHeight="1" x14ac:dyDescent="0.25">
      <c r="A32" s="126"/>
      <c r="B32" s="130"/>
      <c r="C32" s="111"/>
      <c r="D32" s="112"/>
      <c r="E32" s="113"/>
      <c r="F32" s="53"/>
      <c r="G32" s="54"/>
      <c r="H32" s="54"/>
      <c r="I32" s="54"/>
      <c r="J32" s="54"/>
      <c r="K32" s="89" t="s">
        <v>79</v>
      </c>
      <c r="L32" s="87">
        <v>66198</v>
      </c>
      <c r="M32" s="75">
        <v>49414.2</v>
      </c>
      <c r="N32" s="78">
        <f t="shared" si="0"/>
        <v>74.646061814556333</v>
      </c>
      <c r="O32" s="118"/>
      <c r="P32" s="106"/>
    </row>
    <row r="33" spans="1:16" ht="66.75" customHeight="1" x14ac:dyDescent="0.25">
      <c r="A33" s="126"/>
      <c r="B33" s="130"/>
      <c r="C33" s="111"/>
      <c r="D33" s="112"/>
      <c r="E33" s="113"/>
      <c r="F33" s="53"/>
      <c r="G33" s="54"/>
      <c r="H33" s="54"/>
      <c r="I33" s="54"/>
      <c r="J33" s="54"/>
      <c r="K33" s="89" t="s">
        <v>80</v>
      </c>
      <c r="L33" s="87">
        <v>102</v>
      </c>
      <c r="M33" s="75">
        <v>100.8</v>
      </c>
      <c r="N33" s="78">
        <f t="shared" si="0"/>
        <v>98.823529411764696</v>
      </c>
      <c r="O33" s="118"/>
      <c r="P33" s="106"/>
    </row>
    <row r="34" spans="1:16" ht="66.75" customHeight="1" x14ac:dyDescent="0.25">
      <c r="A34" s="126"/>
      <c r="B34" s="130"/>
      <c r="C34" s="111"/>
      <c r="D34" s="112"/>
      <c r="E34" s="113"/>
      <c r="F34" s="53"/>
      <c r="G34" s="54"/>
      <c r="H34" s="54"/>
      <c r="I34" s="54"/>
      <c r="J34" s="54"/>
      <c r="K34" s="89" t="s">
        <v>81</v>
      </c>
      <c r="L34" s="87">
        <v>423</v>
      </c>
      <c r="M34" s="75">
        <v>344</v>
      </c>
      <c r="N34" s="78">
        <f t="shared" si="0"/>
        <v>81.32387706855792</v>
      </c>
      <c r="O34" s="118"/>
      <c r="P34" s="106"/>
    </row>
    <row r="35" spans="1:16" ht="66.75" customHeight="1" x14ac:dyDescent="0.25">
      <c r="A35" s="126"/>
      <c r="B35" s="130"/>
      <c r="C35" s="111"/>
      <c r="D35" s="112"/>
      <c r="E35" s="113"/>
      <c r="F35" s="53"/>
      <c r="G35" s="54"/>
      <c r="H35" s="54"/>
      <c r="I35" s="54"/>
      <c r="J35" s="54"/>
      <c r="K35" s="89" t="s">
        <v>82</v>
      </c>
      <c r="L35" s="87">
        <v>105.6</v>
      </c>
      <c r="M35" s="75">
        <v>98.9</v>
      </c>
      <c r="N35" s="78">
        <f t="shared" si="0"/>
        <v>93.655303030303045</v>
      </c>
      <c r="O35" s="118"/>
      <c r="P35" s="106"/>
    </row>
    <row r="36" spans="1:16" ht="66.75" customHeight="1" x14ac:dyDescent="0.25">
      <c r="A36" s="126"/>
      <c r="B36" s="130"/>
      <c r="C36" s="111"/>
      <c r="D36" s="112"/>
      <c r="E36" s="113"/>
      <c r="F36" s="53"/>
      <c r="G36" s="54"/>
      <c r="H36" s="54"/>
      <c r="I36" s="54"/>
      <c r="J36" s="54"/>
      <c r="K36" s="89" t="s">
        <v>83</v>
      </c>
      <c r="L36" s="87">
        <v>104.8</v>
      </c>
      <c r="M36" s="91">
        <v>149.4</v>
      </c>
      <c r="N36" s="78">
        <f t="shared" si="0"/>
        <v>142.55725190839698</v>
      </c>
      <c r="O36" s="118"/>
      <c r="P36" s="106"/>
    </row>
    <row r="37" spans="1:16" ht="66.75" customHeight="1" x14ac:dyDescent="0.25">
      <c r="A37" s="126"/>
      <c r="B37" s="130"/>
      <c r="C37" s="111"/>
      <c r="D37" s="112"/>
      <c r="E37" s="113"/>
      <c r="F37" s="53"/>
      <c r="G37" s="54"/>
      <c r="H37" s="54"/>
      <c r="I37" s="54"/>
      <c r="J37" s="54"/>
      <c r="K37" s="89" t="s">
        <v>85</v>
      </c>
      <c r="L37" s="87">
        <v>240</v>
      </c>
      <c r="M37" s="75">
        <v>303.7</v>
      </c>
      <c r="N37" s="78">
        <f t="shared" si="0"/>
        <v>126.54166666666666</v>
      </c>
      <c r="O37" s="118"/>
      <c r="P37" s="106"/>
    </row>
    <row r="38" spans="1:16" ht="66.75" customHeight="1" x14ac:dyDescent="0.25">
      <c r="A38" s="126"/>
      <c r="B38" s="130"/>
      <c r="C38" s="111"/>
      <c r="D38" s="112"/>
      <c r="E38" s="113"/>
      <c r="F38" s="53"/>
      <c r="G38" s="54"/>
      <c r="H38" s="54"/>
      <c r="I38" s="54"/>
      <c r="J38" s="54"/>
      <c r="K38" s="89" t="s">
        <v>84</v>
      </c>
      <c r="L38" s="87">
        <v>29500</v>
      </c>
      <c r="M38" s="75">
        <v>24055.9</v>
      </c>
      <c r="N38" s="78">
        <f t="shared" si="0"/>
        <v>81.54542372881356</v>
      </c>
      <c r="O38" s="118"/>
      <c r="P38" s="106"/>
    </row>
    <row r="39" spans="1:16" ht="99" customHeight="1" x14ac:dyDescent="0.25">
      <c r="A39" s="126"/>
      <c r="B39" s="130"/>
      <c r="C39" s="111"/>
      <c r="D39" s="112"/>
      <c r="E39" s="113"/>
      <c r="F39" s="53"/>
      <c r="G39" s="54"/>
      <c r="H39" s="54"/>
      <c r="I39" s="54"/>
      <c r="J39" s="54"/>
      <c r="K39" s="89" t="s">
        <v>86</v>
      </c>
      <c r="L39" s="87">
        <v>105.1</v>
      </c>
      <c r="M39" s="75">
        <v>105.3</v>
      </c>
      <c r="N39" s="78">
        <f t="shared" si="0"/>
        <v>100.19029495718364</v>
      </c>
      <c r="O39" s="118"/>
      <c r="P39" s="106"/>
    </row>
    <row r="40" spans="1:16" ht="98.25" customHeight="1" x14ac:dyDescent="0.25">
      <c r="A40" s="126"/>
      <c r="B40" s="130"/>
      <c r="C40" s="111"/>
      <c r="D40" s="112"/>
      <c r="E40" s="113"/>
      <c r="F40" s="53"/>
      <c r="G40" s="54"/>
      <c r="H40" s="54"/>
      <c r="I40" s="54"/>
      <c r="J40" s="54"/>
      <c r="K40" s="89" t="s">
        <v>87</v>
      </c>
      <c r="L40" s="87">
        <v>273</v>
      </c>
      <c r="M40" s="75">
        <v>263</v>
      </c>
      <c r="N40" s="78">
        <f t="shared" si="0"/>
        <v>96.336996336996336</v>
      </c>
      <c r="O40" s="118"/>
      <c r="P40" s="106"/>
    </row>
    <row r="41" spans="1:16" ht="87.75" customHeight="1" x14ac:dyDescent="0.25">
      <c r="A41" s="126"/>
      <c r="B41" s="130"/>
      <c r="C41" s="111"/>
      <c r="D41" s="112"/>
      <c r="E41" s="113"/>
      <c r="F41" s="53"/>
      <c r="G41" s="54"/>
      <c r="H41" s="54"/>
      <c r="I41" s="54"/>
      <c r="J41" s="54"/>
      <c r="K41" s="89" t="s">
        <v>88</v>
      </c>
      <c r="L41" s="87">
        <v>49</v>
      </c>
      <c r="M41" s="75">
        <v>72</v>
      </c>
      <c r="N41" s="78">
        <f t="shared" si="0"/>
        <v>146.9387755102041</v>
      </c>
      <c r="O41" s="118"/>
      <c r="P41" s="106"/>
    </row>
    <row r="42" spans="1:16" ht="66.75" customHeight="1" x14ac:dyDescent="0.25">
      <c r="A42" s="126"/>
      <c r="B42" s="130"/>
      <c r="C42" s="111"/>
      <c r="D42" s="112"/>
      <c r="E42" s="113"/>
      <c r="F42" s="53"/>
      <c r="G42" s="54"/>
      <c r="H42" s="54"/>
      <c r="I42" s="54"/>
      <c r="J42" s="54"/>
      <c r="K42" s="89" t="s">
        <v>89</v>
      </c>
      <c r="L42" s="87">
        <v>17</v>
      </c>
      <c r="M42" s="75">
        <v>9.5</v>
      </c>
      <c r="N42" s="78">
        <f t="shared" si="0"/>
        <v>55.882352941176471</v>
      </c>
      <c r="O42" s="118"/>
      <c r="P42" s="106"/>
    </row>
    <row r="43" spans="1:16" ht="96.75" customHeight="1" x14ac:dyDescent="0.25">
      <c r="A43" s="126"/>
      <c r="B43" s="130"/>
      <c r="C43" s="111"/>
      <c r="D43" s="112"/>
      <c r="E43" s="113"/>
      <c r="F43" s="53"/>
      <c r="G43" s="54"/>
      <c r="H43" s="54"/>
      <c r="I43" s="54"/>
      <c r="J43" s="54"/>
      <c r="K43" s="89" t="s">
        <v>90</v>
      </c>
      <c r="L43" s="87">
        <v>20</v>
      </c>
      <c r="M43" s="75">
        <v>36</v>
      </c>
      <c r="N43" s="78">
        <f t="shared" si="0"/>
        <v>180</v>
      </c>
      <c r="O43" s="118"/>
      <c r="P43" s="106"/>
    </row>
    <row r="44" spans="1:16" ht="66.75" customHeight="1" x14ac:dyDescent="0.25">
      <c r="A44" s="126"/>
      <c r="B44" s="130"/>
      <c r="C44" s="111"/>
      <c r="D44" s="112"/>
      <c r="E44" s="113"/>
      <c r="F44" s="53"/>
      <c r="G44" s="54"/>
      <c r="H44" s="54"/>
      <c r="I44" s="54"/>
      <c r="J44" s="54"/>
      <c r="K44" s="89" t="s">
        <v>91</v>
      </c>
      <c r="L44" s="87">
        <v>1750</v>
      </c>
      <c r="M44" s="75">
        <v>1696</v>
      </c>
      <c r="N44" s="78">
        <f t="shared" si="0"/>
        <v>96.914285714285725</v>
      </c>
      <c r="O44" s="118"/>
      <c r="P44" s="106"/>
    </row>
    <row r="45" spans="1:16" ht="66.75" customHeight="1" x14ac:dyDescent="0.25">
      <c r="A45" s="126"/>
      <c r="B45" s="130"/>
      <c r="C45" s="111"/>
      <c r="D45" s="112"/>
      <c r="E45" s="113"/>
      <c r="F45" s="53"/>
      <c r="G45" s="54"/>
      <c r="H45" s="54"/>
      <c r="I45" s="54"/>
      <c r="J45" s="54"/>
      <c r="K45" s="89" t="s">
        <v>92</v>
      </c>
      <c r="L45" s="87">
        <v>67</v>
      </c>
      <c r="M45" s="75">
        <v>42.7</v>
      </c>
      <c r="N45" s="78">
        <f t="shared" si="0"/>
        <v>63.731343283582099</v>
      </c>
      <c r="O45" s="118"/>
      <c r="P45" s="106"/>
    </row>
    <row r="46" spans="1:16" ht="66.75" customHeight="1" x14ac:dyDescent="0.25">
      <c r="A46" s="126"/>
      <c r="B46" s="130"/>
      <c r="C46" s="111"/>
      <c r="D46" s="112"/>
      <c r="E46" s="113"/>
      <c r="F46" s="53"/>
      <c r="G46" s="54"/>
      <c r="H46" s="54"/>
      <c r="I46" s="54"/>
      <c r="J46" s="54"/>
      <c r="K46" s="89" t="s">
        <v>93</v>
      </c>
      <c r="L46" s="87">
        <v>38</v>
      </c>
      <c r="M46" s="75">
        <v>58.8</v>
      </c>
      <c r="N46" s="78">
        <f>L46/M46*100</f>
        <v>64.625850340136054</v>
      </c>
      <c r="O46" s="118"/>
      <c r="P46" s="106"/>
    </row>
    <row r="47" spans="1:16" ht="99" customHeight="1" x14ac:dyDescent="0.25">
      <c r="A47" s="126"/>
      <c r="B47" s="130"/>
      <c r="C47" s="111"/>
      <c r="D47" s="112"/>
      <c r="E47" s="113"/>
      <c r="F47" s="53"/>
      <c r="G47" s="54"/>
      <c r="H47" s="54"/>
      <c r="I47" s="54"/>
      <c r="J47" s="54"/>
      <c r="K47" s="89" t="s">
        <v>94</v>
      </c>
      <c r="L47" s="87">
        <v>80</v>
      </c>
      <c r="M47" s="75">
        <v>88.3</v>
      </c>
      <c r="N47" s="78">
        <f t="shared" si="0"/>
        <v>110.375</v>
      </c>
      <c r="O47" s="118"/>
      <c r="P47" s="106"/>
    </row>
    <row r="48" spans="1:16" ht="66.75" customHeight="1" x14ac:dyDescent="0.25">
      <c r="A48" s="126"/>
      <c r="B48" s="130"/>
      <c r="C48" s="111"/>
      <c r="D48" s="112"/>
      <c r="E48" s="113"/>
      <c r="F48" s="53"/>
      <c r="G48" s="54"/>
      <c r="H48" s="54"/>
      <c r="I48" s="54"/>
      <c r="J48" s="54"/>
      <c r="K48" s="89" t="s">
        <v>116</v>
      </c>
      <c r="L48" s="87">
        <v>27</v>
      </c>
      <c r="M48" s="75">
        <v>39.700000000000003</v>
      </c>
      <c r="N48" s="78">
        <f t="shared" si="0"/>
        <v>147.03703703703707</v>
      </c>
      <c r="O48" s="118"/>
      <c r="P48" s="106"/>
    </row>
    <row r="49" spans="1:16" ht="66.75" customHeight="1" x14ac:dyDescent="0.25">
      <c r="A49" s="126"/>
      <c r="B49" s="130"/>
      <c r="C49" s="111"/>
      <c r="D49" s="112"/>
      <c r="E49" s="113"/>
      <c r="F49" s="53"/>
      <c r="G49" s="54"/>
      <c r="H49" s="54"/>
      <c r="I49" s="54"/>
      <c r="J49" s="54"/>
      <c r="K49" s="89" t="s">
        <v>95</v>
      </c>
      <c r="L49" s="87">
        <v>72</v>
      </c>
      <c r="M49" s="91">
        <v>94.3</v>
      </c>
      <c r="N49" s="78">
        <f t="shared" si="0"/>
        <v>130.97222222222223</v>
      </c>
      <c r="O49" s="118"/>
      <c r="P49" s="106"/>
    </row>
    <row r="50" spans="1:16" ht="66.75" customHeight="1" x14ac:dyDescent="0.25">
      <c r="A50" s="126"/>
      <c r="B50" s="130"/>
      <c r="C50" s="111"/>
      <c r="D50" s="112"/>
      <c r="E50" s="113"/>
      <c r="F50" s="53"/>
      <c r="G50" s="54"/>
      <c r="H50" s="54"/>
      <c r="I50" s="54"/>
      <c r="J50" s="54"/>
      <c r="K50" s="89" t="s">
        <v>96</v>
      </c>
      <c r="L50" s="87">
        <v>45</v>
      </c>
      <c r="M50" s="91">
        <v>45</v>
      </c>
      <c r="N50" s="78">
        <f t="shared" si="0"/>
        <v>100</v>
      </c>
      <c r="O50" s="118"/>
      <c r="P50" s="106"/>
    </row>
    <row r="51" spans="1:16" ht="66.75" customHeight="1" x14ac:dyDescent="0.25">
      <c r="A51" s="126"/>
      <c r="B51" s="130"/>
      <c r="C51" s="111"/>
      <c r="D51" s="112"/>
      <c r="E51" s="113"/>
      <c r="F51" s="53"/>
      <c r="G51" s="54"/>
      <c r="H51" s="54"/>
      <c r="I51" s="54"/>
      <c r="J51" s="54"/>
      <c r="K51" s="89" t="s">
        <v>97</v>
      </c>
      <c r="L51" s="87">
        <v>97.2</v>
      </c>
      <c r="M51" s="91">
        <v>97.2</v>
      </c>
      <c r="N51" s="78">
        <f t="shared" si="0"/>
        <v>100</v>
      </c>
      <c r="O51" s="118"/>
      <c r="P51" s="106"/>
    </row>
    <row r="52" spans="1:16" ht="66.75" customHeight="1" x14ac:dyDescent="0.25">
      <c r="A52" s="126"/>
      <c r="B52" s="130"/>
      <c r="C52" s="111"/>
      <c r="D52" s="112"/>
      <c r="E52" s="113"/>
      <c r="F52" s="53"/>
      <c r="G52" s="54"/>
      <c r="H52" s="54"/>
      <c r="I52" s="54"/>
      <c r="J52" s="54"/>
      <c r="K52" s="89" t="s">
        <v>135</v>
      </c>
      <c r="L52" s="87">
        <v>69.3</v>
      </c>
      <c r="M52" s="91">
        <v>61.7</v>
      </c>
      <c r="N52" s="78">
        <f t="shared" si="0"/>
        <v>89.033189033189046</v>
      </c>
      <c r="O52" s="118"/>
      <c r="P52" s="106"/>
    </row>
    <row r="53" spans="1:16" ht="66.75" customHeight="1" x14ac:dyDescent="0.25">
      <c r="A53" s="126"/>
      <c r="B53" s="130"/>
      <c r="C53" s="111"/>
      <c r="D53" s="112"/>
      <c r="E53" s="113"/>
      <c r="F53" s="53"/>
      <c r="G53" s="54"/>
      <c r="H53" s="54"/>
      <c r="I53" s="54"/>
      <c r="J53" s="54"/>
      <c r="K53" s="89" t="s">
        <v>98</v>
      </c>
      <c r="L53" s="87">
        <v>165400.9</v>
      </c>
      <c r="M53" s="91">
        <v>163800</v>
      </c>
      <c r="N53" s="78">
        <f t="shared" si="0"/>
        <v>99.032109256962926</v>
      </c>
      <c r="O53" s="118"/>
      <c r="P53" s="106"/>
    </row>
    <row r="54" spans="1:16" ht="66.75" customHeight="1" x14ac:dyDescent="0.25">
      <c r="A54" s="126"/>
      <c r="B54" s="130"/>
      <c r="C54" s="111"/>
      <c r="D54" s="112"/>
      <c r="E54" s="113"/>
      <c r="F54" s="53"/>
      <c r="G54" s="54"/>
      <c r="H54" s="54"/>
      <c r="I54" s="54"/>
      <c r="J54" s="54"/>
      <c r="K54" s="89" t="s">
        <v>99</v>
      </c>
      <c r="L54" s="87">
        <v>7.7</v>
      </c>
      <c r="M54" s="91">
        <v>42.7</v>
      </c>
      <c r="N54" s="78">
        <f t="shared" si="0"/>
        <v>554.54545454545462</v>
      </c>
      <c r="O54" s="118"/>
      <c r="P54" s="106"/>
    </row>
    <row r="55" spans="1:16" ht="66.75" customHeight="1" x14ac:dyDescent="0.25">
      <c r="A55" s="126"/>
      <c r="B55" s="130"/>
      <c r="C55" s="111"/>
      <c r="D55" s="112"/>
      <c r="E55" s="113"/>
      <c r="F55" s="53"/>
      <c r="G55" s="54"/>
      <c r="H55" s="54"/>
      <c r="I55" s="54"/>
      <c r="J55" s="54"/>
      <c r="K55" s="89" t="s">
        <v>100</v>
      </c>
      <c r="L55" s="87">
        <v>1.2</v>
      </c>
      <c r="M55" s="91">
        <v>34.159999999999997</v>
      </c>
      <c r="N55" s="78">
        <f>L55/M55*100</f>
        <v>3.5128805620608903</v>
      </c>
      <c r="O55" s="118"/>
      <c r="P55" s="106"/>
    </row>
    <row r="56" spans="1:16" ht="66.75" customHeight="1" x14ac:dyDescent="0.25">
      <c r="A56" s="126"/>
      <c r="B56" s="130"/>
      <c r="C56" s="111"/>
      <c r="D56" s="112"/>
      <c r="E56" s="113"/>
      <c r="F56" s="53"/>
      <c r="G56" s="54"/>
      <c r="H56" s="54"/>
      <c r="I56" s="54"/>
      <c r="J56" s="54"/>
      <c r="K56" s="89" t="s">
        <v>115</v>
      </c>
      <c r="L56" s="87">
        <v>24007.45</v>
      </c>
      <c r="M56" s="92">
        <v>58976</v>
      </c>
      <c r="N56" s="78">
        <f>M56/L56*100</f>
        <v>245.6570772822603</v>
      </c>
      <c r="O56" s="118"/>
      <c r="P56" s="106"/>
    </row>
    <row r="57" spans="1:16" ht="66.75" customHeight="1" x14ac:dyDescent="0.25">
      <c r="A57" s="126"/>
      <c r="B57" s="130"/>
      <c r="C57" s="111"/>
      <c r="D57" s="112"/>
      <c r="E57" s="113"/>
      <c r="F57" s="53"/>
      <c r="G57" s="54"/>
      <c r="H57" s="54"/>
      <c r="I57" s="54"/>
      <c r="J57" s="54"/>
      <c r="K57" s="89" t="s">
        <v>128</v>
      </c>
      <c r="L57" s="87">
        <v>96.465999999999994</v>
      </c>
      <c r="M57" s="93">
        <v>109.35</v>
      </c>
      <c r="N57" s="78">
        <f t="shared" si="0"/>
        <v>113.35600107810006</v>
      </c>
      <c r="O57" s="118"/>
      <c r="P57" s="106"/>
    </row>
    <row r="58" spans="1:16" ht="66.75" customHeight="1" x14ac:dyDescent="0.25">
      <c r="A58" s="126"/>
      <c r="B58" s="130"/>
      <c r="C58" s="111"/>
      <c r="D58" s="112"/>
      <c r="E58" s="113"/>
      <c r="F58" s="53"/>
      <c r="G58" s="54"/>
      <c r="H58" s="54"/>
      <c r="I58" s="54"/>
      <c r="J58" s="54"/>
      <c r="K58" s="89" t="s">
        <v>101</v>
      </c>
      <c r="L58" s="87">
        <v>24.4</v>
      </c>
      <c r="M58" s="91">
        <v>25.8</v>
      </c>
      <c r="N58" s="78">
        <f t="shared" si="0"/>
        <v>105.7377049180328</v>
      </c>
      <c r="O58" s="118"/>
      <c r="P58" s="106"/>
    </row>
    <row r="59" spans="1:16" ht="66.75" customHeight="1" x14ac:dyDescent="0.25">
      <c r="A59" s="126"/>
      <c r="B59" s="130"/>
      <c r="C59" s="111"/>
      <c r="D59" s="112"/>
      <c r="E59" s="113"/>
      <c r="F59" s="53"/>
      <c r="G59" s="54"/>
      <c r="H59" s="54"/>
      <c r="I59" s="54"/>
      <c r="J59" s="54"/>
      <c r="K59" s="89" t="s">
        <v>102</v>
      </c>
      <c r="L59" s="87">
        <v>925</v>
      </c>
      <c r="M59" s="91">
        <v>1022</v>
      </c>
      <c r="N59" s="78">
        <f t="shared" si="0"/>
        <v>110.48648648648648</v>
      </c>
      <c r="O59" s="118"/>
      <c r="P59" s="106"/>
    </row>
    <row r="60" spans="1:16" ht="66.75" customHeight="1" x14ac:dyDescent="0.25">
      <c r="A60" s="126"/>
      <c r="B60" s="130"/>
      <c r="C60" s="111"/>
      <c r="D60" s="112"/>
      <c r="E60" s="113"/>
      <c r="F60" s="53"/>
      <c r="G60" s="54"/>
      <c r="H60" s="54"/>
      <c r="I60" s="54"/>
      <c r="J60" s="54"/>
      <c r="K60" s="89" t="s">
        <v>103</v>
      </c>
      <c r="L60" s="87">
        <v>10300</v>
      </c>
      <c r="M60" s="91">
        <v>10854.5</v>
      </c>
      <c r="N60" s="78">
        <f t="shared" si="0"/>
        <v>105.38349514563107</v>
      </c>
      <c r="O60" s="118"/>
      <c r="P60" s="106"/>
    </row>
    <row r="61" spans="1:16" ht="128.25" customHeight="1" x14ac:dyDescent="0.25">
      <c r="A61" s="126"/>
      <c r="B61" s="130"/>
      <c r="C61" s="111"/>
      <c r="D61" s="112"/>
      <c r="E61" s="113"/>
      <c r="F61" s="53"/>
      <c r="G61" s="54"/>
      <c r="H61" s="54"/>
      <c r="I61" s="54"/>
      <c r="J61" s="54"/>
      <c r="K61" s="89" t="s">
        <v>104</v>
      </c>
      <c r="L61" s="87">
        <v>100</v>
      </c>
      <c r="M61" s="75">
        <v>100</v>
      </c>
      <c r="N61" s="78">
        <f t="shared" si="0"/>
        <v>100</v>
      </c>
      <c r="O61" s="118"/>
      <c r="P61" s="106"/>
    </row>
    <row r="62" spans="1:16" ht="66.75" customHeight="1" x14ac:dyDescent="0.25">
      <c r="A62" s="126"/>
      <c r="B62" s="130"/>
      <c r="C62" s="111"/>
      <c r="D62" s="112"/>
      <c r="E62" s="113"/>
      <c r="F62" s="53"/>
      <c r="G62" s="54"/>
      <c r="H62" s="54"/>
      <c r="I62" s="54"/>
      <c r="J62" s="54"/>
      <c r="K62" s="89" t="s">
        <v>105</v>
      </c>
      <c r="L62" s="87">
        <v>100</v>
      </c>
      <c r="M62" s="75">
        <v>100</v>
      </c>
      <c r="N62" s="78">
        <f t="shared" si="0"/>
        <v>100</v>
      </c>
      <c r="O62" s="118"/>
      <c r="P62" s="106"/>
    </row>
    <row r="63" spans="1:16" ht="66.75" customHeight="1" x14ac:dyDescent="0.25">
      <c r="A63" s="126"/>
      <c r="B63" s="130"/>
      <c r="C63" s="111"/>
      <c r="D63" s="112"/>
      <c r="E63" s="113"/>
      <c r="F63" s="53"/>
      <c r="G63" s="54"/>
      <c r="H63" s="54"/>
      <c r="I63" s="54"/>
      <c r="J63" s="54"/>
      <c r="K63" s="89" t="s">
        <v>106</v>
      </c>
      <c r="L63" s="87">
        <v>385</v>
      </c>
      <c r="M63" s="91">
        <v>418</v>
      </c>
      <c r="N63" s="78">
        <f t="shared" si="0"/>
        <v>108.57142857142857</v>
      </c>
      <c r="O63" s="118"/>
      <c r="P63" s="106"/>
    </row>
    <row r="64" spans="1:16" ht="66.75" customHeight="1" x14ac:dyDescent="0.25">
      <c r="A64" s="126"/>
      <c r="B64" s="130"/>
      <c r="C64" s="111"/>
      <c r="D64" s="112"/>
      <c r="E64" s="113"/>
      <c r="F64" s="53"/>
      <c r="G64" s="54"/>
      <c r="H64" s="54"/>
      <c r="I64" s="54"/>
      <c r="J64" s="54"/>
      <c r="K64" s="89" t="s">
        <v>107</v>
      </c>
      <c r="L64" s="87">
        <v>2</v>
      </c>
      <c r="M64" s="75">
        <v>2</v>
      </c>
      <c r="N64" s="78">
        <f t="shared" si="0"/>
        <v>100</v>
      </c>
      <c r="O64" s="118"/>
      <c r="P64" s="106"/>
    </row>
    <row r="65" spans="1:129" ht="66.75" customHeight="1" x14ac:dyDescent="0.25">
      <c r="A65" s="126"/>
      <c r="B65" s="130"/>
      <c r="C65" s="111"/>
      <c r="D65" s="112"/>
      <c r="E65" s="113"/>
      <c r="F65" s="53"/>
      <c r="G65" s="54"/>
      <c r="H65" s="54"/>
      <c r="I65" s="54"/>
      <c r="J65" s="54"/>
      <c r="K65" s="89" t="s">
        <v>108</v>
      </c>
      <c r="L65" s="87">
        <v>3</v>
      </c>
      <c r="M65" s="75">
        <v>3</v>
      </c>
      <c r="N65" s="78">
        <f t="shared" si="0"/>
        <v>100</v>
      </c>
      <c r="O65" s="118"/>
      <c r="P65" s="106"/>
    </row>
    <row r="66" spans="1:129" ht="66.75" customHeight="1" x14ac:dyDescent="0.25">
      <c r="A66" s="126"/>
      <c r="B66" s="130"/>
      <c r="C66" s="111"/>
      <c r="D66" s="112"/>
      <c r="E66" s="113"/>
      <c r="F66" s="53"/>
      <c r="G66" s="54"/>
      <c r="H66" s="54"/>
      <c r="I66" s="54"/>
      <c r="J66" s="54"/>
      <c r="K66" s="89" t="s">
        <v>109</v>
      </c>
      <c r="L66" s="87">
        <v>41.1</v>
      </c>
      <c r="M66" s="91">
        <v>41.1</v>
      </c>
      <c r="N66" s="78">
        <f t="shared" si="0"/>
        <v>100</v>
      </c>
      <c r="O66" s="118"/>
      <c r="P66" s="106"/>
    </row>
    <row r="67" spans="1:129" ht="66.75" customHeight="1" x14ac:dyDescent="0.25">
      <c r="A67" s="126"/>
      <c r="B67" s="130"/>
      <c r="C67" s="111"/>
      <c r="D67" s="112"/>
      <c r="E67" s="113"/>
      <c r="F67" s="53"/>
      <c r="G67" s="54"/>
      <c r="H67" s="54"/>
      <c r="I67" s="54"/>
      <c r="J67" s="54"/>
      <c r="K67" s="89" t="s">
        <v>129</v>
      </c>
      <c r="L67" s="87">
        <v>1</v>
      </c>
      <c r="M67" s="91">
        <v>0</v>
      </c>
      <c r="N67" s="78">
        <f t="shared" si="0"/>
        <v>0</v>
      </c>
      <c r="O67" s="118"/>
      <c r="P67" s="106"/>
    </row>
    <row r="68" spans="1:129" ht="66.75" customHeight="1" x14ac:dyDescent="0.25">
      <c r="A68" s="126"/>
      <c r="B68" s="130"/>
      <c r="C68" s="111"/>
      <c r="D68" s="112"/>
      <c r="E68" s="113"/>
      <c r="F68" s="53"/>
      <c r="G68" s="54"/>
      <c r="H68" s="54"/>
      <c r="I68" s="54"/>
      <c r="J68" s="54"/>
      <c r="K68" s="89" t="s">
        <v>110</v>
      </c>
      <c r="L68" s="87">
        <v>0</v>
      </c>
      <c r="M68" s="75">
        <v>0</v>
      </c>
      <c r="N68" s="75">
        <v>100</v>
      </c>
      <c r="O68" s="118"/>
      <c r="P68" s="106"/>
    </row>
    <row r="69" spans="1:129" ht="66.75" customHeight="1" x14ac:dyDescent="0.25">
      <c r="A69" s="126"/>
      <c r="B69" s="130"/>
      <c r="C69" s="111"/>
      <c r="D69" s="112"/>
      <c r="E69" s="113"/>
      <c r="F69" s="53"/>
      <c r="G69" s="54"/>
      <c r="H69" s="54"/>
      <c r="I69" s="54"/>
      <c r="J69" s="54"/>
      <c r="K69" s="89" t="s">
        <v>111</v>
      </c>
      <c r="L69" s="87">
        <v>1</v>
      </c>
      <c r="M69" s="75">
        <v>0</v>
      </c>
      <c r="N69" s="78">
        <f t="shared" si="0"/>
        <v>0</v>
      </c>
      <c r="O69" s="118"/>
      <c r="P69" s="106"/>
    </row>
    <row r="70" spans="1:129" ht="66.75" customHeight="1" x14ac:dyDescent="0.25">
      <c r="A70" s="126"/>
      <c r="B70" s="130"/>
      <c r="C70" s="111"/>
      <c r="D70" s="112"/>
      <c r="E70" s="113"/>
      <c r="F70" s="53"/>
      <c r="G70" s="54"/>
      <c r="H70" s="54"/>
      <c r="I70" s="54"/>
      <c r="J70" s="54"/>
      <c r="K70" s="89" t="s">
        <v>133</v>
      </c>
      <c r="L70" s="87">
        <v>6</v>
      </c>
      <c r="M70" s="75">
        <v>4</v>
      </c>
      <c r="N70" s="78">
        <f t="shared" si="0"/>
        <v>66.666666666666657</v>
      </c>
      <c r="O70" s="118"/>
      <c r="P70" s="106"/>
    </row>
    <row r="71" spans="1:129" ht="66.75" customHeight="1" x14ac:dyDescent="0.25">
      <c r="A71" s="126"/>
      <c r="B71" s="130"/>
      <c r="C71" s="111"/>
      <c r="D71" s="112"/>
      <c r="E71" s="113"/>
      <c r="F71" s="53"/>
      <c r="G71" s="54"/>
      <c r="H71" s="54"/>
      <c r="I71" s="54"/>
      <c r="J71" s="54"/>
      <c r="K71" s="89" t="s">
        <v>112</v>
      </c>
      <c r="L71" s="87">
        <v>139</v>
      </c>
      <c r="M71" s="75">
        <v>139</v>
      </c>
      <c r="N71" s="78">
        <f t="shared" si="0"/>
        <v>100</v>
      </c>
      <c r="O71" s="118"/>
      <c r="P71" s="106"/>
    </row>
    <row r="72" spans="1:129" ht="66.75" customHeight="1" x14ac:dyDescent="0.25">
      <c r="A72" s="126"/>
      <c r="B72" s="130"/>
      <c r="C72" s="111"/>
      <c r="D72" s="112"/>
      <c r="E72" s="113"/>
      <c r="F72" s="53"/>
      <c r="G72" s="54"/>
      <c r="H72" s="54"/>
      <c r="I72" s="54"/>
      <c r="J72" s="54"/>
      <c r="K72" s="89" t="s">
        <v>134</v>
      </c>
      <c r="L72" s="87">
        <v>8</v>
      </c>
      <c r="M72" s="75">
        <v>8</v>
      </c>
      <c r="N72" s="78">
        <f t="shared" si="0"/>
        <v>100</v>
      </c>
      <c r="O72" s="118"/>
      <c r="P72" s="106"/>
    </row>
    <row r="73" spans="1:129" ht="106.5" customHeight="1" x14ac:dyDescent="0.25">
      <c r="A73" s="126"/>
      <c r="B73" s="130"/>
      <c r="C73" s="111"/>
      <c r="D73" s="112"/>
      <c r="E73" s="113"/>
      <c r="F73" s="53"/>
      <c r="G73" s="54"/>
      <c r="H73" s="54"/>
      <c r="I73" s="54"/>
      <c r="J73" s="54"/>
      <c r="K73" s="89" t="s">
        <v>113</v>
      </c>
      <c r="L73" s="87">
        <v>18</v>
      </c>
      <c r="M73" s="75">
        <v>0</v>
      </c>
      <c r="N73" s="78">
        <f t="shared" si="0"/>
        <v>0</v>
      </c>
      <c r="O73" s="118"/>
      <c r="P73" s="106"/>
    </row>
    <row r="74" spans="1:129" ht="93.75" customHeight="1" x14ac:dyDescent="0.25">
      <c r="A74" s="126"/>
      <c r="B74" s="130"/>
      <c r="C74" s="111"/>
      <c r="D74" s="112"/>
      <c r="E74" s="113"/>
      <c r="F74" s="53"/>
      <c r="G74" s="54"/>
      <c r="H74" s="54"/>
      <c r="I74" s="54"/>
      <c r="J74" s="54"/>
      <c r="K74" s="89" t="s">
        <v>114</v>
      </c>
      <c r="L74" s="87">
        <v>87</v>
      </c>
      <c r="M74" s="91">
        <v>65.3</v>
      </c>
      <c r="N74" s="78">
        <f t="shared" si="0"/>
        <v>75.05747126436782</v>
      </c>
      <c r="O74" s="118"/>
      <c r="P74" s="106"/>
    </row>
    <row r="75" spans="1:129" ht="60" customHeight="1" x14ac:dyDescent="0.25">
      <c r="A75" s="127"/>
      <c r="B75" s="131"/>
      <c r="C75" s="114"/>
      <c r="D75" s="115"/>
      <c r="E75" s="116"/>
      <c r="F75" s="80"/>
      <c r="G75" s="81"/>
      <c r="H75" s="81"/>
      <c r="I75" s="81"/>
      <c r="J75" s="82"/>
      <c r="K75" s="95" t="s">
        <v>51</v>
      </c>
      <c r="L75" s="96"/>
      <c r="M75" s="97"/>
      <c r="N75" s="83">
        <f>AVERAGE(N7:N74)</f>
        <v>103.50974764855359</v>
      </c>
      <c r="O75" s="119"/>
      <c r="P75" s="107"/>
    </row>
    <row r="76" spans="1:129" s="32" customFormat="1" ht="66.75" customHeight="1" x14ac:dyDescent="0.25">
      <c r="A76" s="137"/>
      <c r="B76" s="139"/>
      <c r="C76" s="59"/>
      <c r="D76" s="59"/>
      <c r="E76" s="59"/>
      <c r="F76" s="60"/>
      <c r="G76" s="61"/>
      <c r="H76" s="61"/>
      <c r="I76" s="61"/>
      <c r="J76" s="62"/>
      <c r="K76" s="58"/>
      <c r="L76" s="66"/>
      <c r="M76" s="76"/>
      <c r="N76" s="79"/>
      <c r="O76" s="132"/>
      <c r="P76" s="133"/>
      <c r="Q76" s="37"/>
      <c r="R76" s="37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  <c r="AF76" s="38"/>
      <c r="AG76" s="38"/>
      <c r="AH76" s="38"/>
      <c r="AI76" s="38"/>
      <c r="AJ76" s="38"/>
      <c r="AK76" s="38"/>
      <c r="AL76" s="38"/>
      <c r="AM76" s="38"/>
      <c r="AN76" s="38"/>
      <c r="AO76" s="38"/>
      <c r="AP76" s="38"/>
      <c r="AQ76" s="38"/>
      <c r="AR76" s="38"/>
      <c r="AS76" s="38"/>
      <c r="AT76" s="38"/>
      <c r="AU76" s="38"/>
      <c r="AV76" s="38"/>
      <c r="AW76" s="38"/>
      <c r="AX76" s="38"/>
      <c r="AY76" s="38"/>
      <c r="AZ76" s="38"/>
      <c r="BA76" s="38"/>
      <c r="BB76" s="38"/>
      <c r="BC76" s="38"/>
      <c r="BD76" s="38"/>
      <c r="BE76" s="38"/>
      <c r="BF76" s="38"/>
      <c r="BG76" s="38"/>
      <c r="BH76" s="38"/>
      <c r="BI76" s="38"/>
      <c r="BJ76" s="38"/>
      <c r="BK76" s="38"/>
      <c r="BL76" s="38"/>
      <c r="BM76" s="38"/>
      <c r="BN76" s="38"/>
      <c r="BO76" s="38"/>
      <c r="BP76" s="38"/>
      <c r="BQ76" s="38"/>
      <c r="BR76" s="38"/>
      <c r="BS76" s="38"/>
      <c r="BT76" s="38"/>
      <c r="BU76" s="38"/>
      <c r="BV76" s="38"/>
      <c r="BW76" s="38"/>
      <c r="BX76" s="38"/>
      <c r="BY76" s="38"/>
      <c r="BZ76" s="38"/>
      <c r="CA76" s="38"/>
      <c r="CB76" s="38"/>
      <c r="CC76" s="38"/>
      <c r="CD76" s="38"/>
      <c r="CE76" s="38"/>
      <c r="CF76" s="38"/>
      <c r="CG76" s="38"/>
      <c r="CH76" s="38"/>
      <c r="CI76" s="38"/>
      <c r="CJ76" s="38"/>
      <c r="CK76" s="38"/>
      <c r="CL76" s="38"/>
      <c r="CM76" s="38"/>
      <c r="CN76" s="38"/>
      <c r="CO76" s="38"/>
      <c r="CP76" s="38"/>
      <c r="CQ76" s="38"/>
      <c r="CR76" s="38"/>
      <c r="CS76" s="38"/>
      <c r="CT76" s="38"/>
      <c r="CU76" s="38"/>
      <c r="CV76" s="38"/>
      <c r="CW76" s="38"/>
      <c r="CX76" s="38"/>
      <c r="CY76" s="38"/>
      <c r="CZ76" s="38"/>
      <c r="DA76" s="38"/>
      <c r="DB76" s="38"/>
      <c r="DC76" s="38"/>
      <c r="DD76" s="38"/>
      <c r="DE76" s="38"/>
      <c r="DF76" s="38"/>
      <c r="DG76" s="38"/>
      <c r="DH76" s="38"/>
      <c r="DI76" s="38"/>
      <c r="DJ76" s="38"/>
      <c r="DK76" s="38"/>
      <c r="DL76" s="38"/>
      <c r="DM76" s="38"/>
      <c r="DN76" s="38"/>
      <c r="DO76" s="38"/>
      <c r="DP76" s="38"/>
      <c r="DQ76" s="38"/>
      <c r="DR76" s="38"/>
      <c r="DS76" s="38"/>
      <c r="DT76" s="38"/>
      <c r="DU76" s="38"/>
      <c r="DV76" s="38"/>
      <c r="DW76" s="38"/>
      <c r="DX76" s="38"/>
      <c r="DY76" s="38"/>
    </row>
    <row r="77" spans="1:129" s="32" customFormat="1" ht="79.5" customHeight="1" x14ac:dyDescent="0.25">
      <c r="A77" s="137"/>
      <c r="B77" s="139"/>
      <c r="C77" s="112"/>
      <c r="D77" s="112"/>
      <c r="E77" s="112"/>
      <c r="F77" s="63"/>
      <c r="G77" s="64"/>
      <c r="H77" s="64"/>
      <c r="I77" s="61"/>
      <c r="J77" s="62"/>
      <c r="K77" s="65"/>
      <c r="L77" s="66"/>
      <c r="M77" s="76"/>
      <c r="N77" s="79"/>
      <c r="O77" s="132"/>
      <c r="P77" s="133"/>
      <c r="Q77" s="33"/>
      <c r="R77" s="33"/>
    </row>
    <row r="78" spans="1:129" s="32" customFormat="1" ht="76.5" customHeight="1" x14ac:dyDescent="0.25">
      <c r="A78" s="137"/>
      <c r="B78" s="139"/>
      <c r="C78" s="112"/>
      <c r="D78" s="112"/>
      <c r="E78" s="112"/>
      <c r="F78" s="63"/>
      <c r="G78" s="64"/>
      <c r="H78" s="64"/>
      <c r="I78" s="61"/>
      <c r="J78" s="62"/>
      <c r="K78" s="65"/>
      <c r="L78" s="66"/>
      <c r="M78" s="76"/>
      <c r="N78" s="79"/>
      <c r="O78" s="132"/>
      <c r="P78" s="133"/>
      <c r="Q78" s="33"/>
      <c r="R78" s="33"/>
    </row>
    <row r="79" spans="1:129" s="32" customFormat="1" ht="65.25" customHeight="1" x14ac:dyDescent="0.25">
      <c r="A79" s="137"/>
      <c r="B79" s="139"/>
      <c r="C79" s="112"/>
      <c r="D79" s="112"/>
      <c r="E79" s="112"/>
      <c r="F79" s="63"/>
      <c r="G79" s="64"/>
      <c r="H79" s="64"/>
      <c r="I79" s="61"/>
      <c r="J79" s="62"/>
      <c r="K79" s="65"/>
      <c r="L79" s="66"/>
      <c r="M79" s="76"/>
      <c r="N79" s="79"/>
      <c r="O79" s="132"/>
      <c r="P79" s="133"/>
      <c r="Q79" s="33"/>
      <c r="R79" s="33"/>
    </row>
    <row r="80" spans="1:129" s="32" customFormat="1" ht="86.25" customHeight="1" x14ac:dyDescent="0.25">
      <c r="A80" s="137"/>
      <c r="B80" s="139"/>
      <c r="C80" s="112"/>
      <c r="D80" s="112"/>
      <c r="E80" s="112"/>
      <c r="F80" s="67"/>
      <c r="G80" s="64"/>
      <c r="H80" s="64"/>
      <c r="I80" s="61"/>
      <c r="J80" s="62"/>
      <c r="K80" s="65"/>
      <c r="L80" s="66"/>
      <c r="M80" s="76"/>
      <c r="N80" s="79"/>
      <c r="O80" s="132"/>
      <c r="P80" s="133"/>
      <c r="Q80" s="34"/>
      <c r="R80" s="33"/>
    </row>
    <row r="81" spans="1:129" ht="71.25" customHeight="1" x14ac:dyDescent="0.25">
      <c r="A81" s="137"/>
      <c r="B81" s="139"/>
      <c r="C81" s="112"/>
      <c r="D81" s="112"/>
      <c r="E81" s="112"/>
      <c r="F81" s="54"/>
      <c r="G81" s="54"/>
      <c r="H81" s="54"/>
      <c r="I81" s="54"/>
      <c r="J81" s="54"/>
      <c r="K81" s="65"/>
      <c r="L81" s="77"/>
      <c r="M81" s="77"/>
      <c r="N81" s="79"/>
      <c r="O81" s="132"/>
      <c r="P81" s="133"/>
    </row>
    <row r="82" spans="1:129" ht="66.75" customHeight="1" x14ac:dyDescent="0.25">
      <c r="A82" s="137"/>
      <c r="B82" s="139"/>
      <c r="C82" s="112"/>
      <c r="D82" s="112"/>
      <c r="E82" s="112"/>
      <c r="F82" s="54"/>
      <c r="G82" s="54"/>
      <c r="H82" s="54"/>
      <c r="I82" s="54"/>
      <c r="J82" s="54"/>
      <c r="K82" s="65"/>
      <c r="L82" s="77"/>
      <c r="M82" s="77"/>
      <c r="N82" s="79"/>
      <c r="O82" s="132"/>
      <c r="P82" s="133"/>
    </row>
    <row r="83" spans="1:129" ht="63.75" customHeight="1" x14ac:dyDescent="0.25">
      <c r="A83" s="137"/>
      <c r="B83" s="139"/>
      <c r="C83" s="112"/>
      <c r="D83" s="112"/>
      <c r="E83" s="112"/>
      <c r="F83" s="54"/>
      <c r="G83" s="54"/>
      <c r="H83" s="54"/>
      <c r="I83" s="54"/>
      <c r="J83" s="54"/>
      <c r="K83" s="65"/>
      <c r="L83" s="77"/>
      <c r="M83" s="77"/>
      <c r="N83" s="79"/>
      <c r="O83" s="132"/>
      <c r="P83" s="133"/>
    </row>
    <row r="84" spans="1:129" ht="57.75" customHeight="1" x14ac:dyDescent="0.25">
      <c r="A84" s="137"/>
      <c r="B84" s="139"/>
      <c r="C84" s="112"/>
      <c r="D84" s="112"/>
      <c r="E84" s="112"/>
      <c r="F84" s="54"/>
      <c r="G84" s="54"/>
      <c r="H84" s="54"/>
      <c r="I84" s="54"/>
      <c r="J84" s="54"/>
      <c r="K84" s="65"/>
      <c r="L84" s="77"/>
      <c r="M84" s="77"/>
      <c r="N84" s="79"/>
      <c r="O84" s="132"/>
      <c r="P84" s="133"/>
    </row>
    <row r="85" spans="1:129" ht="66.75" customHeight="1" x14ac:dyDescent="0.25">
      <c r="A85" s="137"/>
      <c r="B85" s="139"/>
      <c r="C85" s="112"/>
      <c r="D85" s="112"/>
      <c r="E85" s="112"/>
      <c r="F85" s="54"/>
      <c r="G85" s="54"/>
      <c r="H85" s="54"/>
      <c r="I85" s="54"/>
      <c r="J85" s="54"/>
      <c r="K85" s="65"/>
      <c r="L85" s="77"/>
      <c r="M85" s="77"/>
      <c r="N85" s="79"/>
      <c r="O85" s="132"/>
      <c r="P85" s="133"/>
    </row>
    <row r="86" spans="1:129" ht="60" customHeight="1" x14ac:dyDescent="0.25">
      <c r="A86" s="137"/>
      <c r="B86" s="139"/>
      <c r="C86" s="112"/>
      <c r="D86" s="112"/>
      <c r="E86" s="112"/>
      <c r="F86" s="54"/>
      <c r="G86" s="54"/>
      <c r="H86" s="54"/>
      <c r="I86" s="54"/>
      <c r="J86" s="54"/>
      <c r="K86" s="68"/>
      <c r="L86" s="77"/>
      <c r="M86" s="77"/>
      <c r="N86" s="79"/>
      <c r="O86" s="132"/>
      <c r="P86" s="133"/>
    </row>
    <row r="87" spans="1:129" ht="60" customHeight="1" thickBot="1" x14ac:dyDescent="0.3">
      <c r="A87" s="138"/>
      <c r="B87" s="139"/>
      <c r="C87" s="112"/>
      <c r="D87" s="112"/>
      <c r="E87" s="112"/>
      <c r="F87" s="54"/>
      <c r="G87" s="54"/>
      <c r="H87" s="54"/>
      <c r="I87" s="54"/>
      <c r="J87" s="54"/>
      <c r="K87" s="135"/>
      <c r="L87" s="135"/>
      <c r="M87" s="135"/>
      <c r="N87" s="66"/>
      <c r="O87" s="132"/>
      <c r="P87" s="134"/>
    </row>
    <row r="88" spans="1:129" s="32" customFormat="1" ht="66.75" customHeight="1" x14ac:dyDescent="0.25">
      <c r="A88" s="136" t="s">
        <v>46</v>
      </c>
      <c r="B88" s="139"/>
      <c r="C88" s="59"/>
      <c r="D88" s="59"/>
      <c r="E88" s="59"/>
      <c r="F88" s="60"/>
      <c r="G88" s="61"/>
      <c r="H88" s="61"/>
      <c r="I88" s="61"/>
      <c r="J88" s="62"/>
      <c r="K88" s="58"/>
      <c r="L88" s="66"/>
      <c r="M88" s="76"/>
      <c r="N88" s="79"/>
      <c r="O88" s="132"/>
      <c r="P88" s="140"/>
      <c r="Q88" s="37"/>
      <c r="R88" s="37"/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  <c r="AF88" s="38"/>
      <c r="AG88" s="38"/>
      <c r="AH88" s="38"/>
      <c r="AI88" s="38"/>
      <c r="AJ88" s="38"/>
      <c r="AK88" s="38"/>
      <c r="AL88" s="38"/>
      <c r="AM88" s="38"/>
      <c r="AN88" s="38"/>
      <c r="AO88" s="38"/>
      <c r="AP88" s="38"/>
      <c r="AQ88" s="38"/>
      <c r="AR88" s="38"/>
      <c r="AS88" s="38"/>
      <c r="AT88" s="38"/>
      <c r="AU88" s="38"/>
      <c r="AV88" s="38"/>
      <c r="AW88" s="38"/>
      <c r="AX88" s="38"/>
      <c r="AY88" s="38"/>
      <c r="AZ88" s="38"/>
      <c r="BA88" s="38"/>
      <c r="BB88" s="38"/>
      <c r="BC88" s="38"/>
      <c r="BD88" s="38"/>
      <c r="BE88" s="38"/>
      <c r="BF88" s="38"/>
      <c r="BG88" s="38"/>
      <c r="BH88" s="38"/>
      <c r="BI88" s="38"/>
      <c r="BJ88" s="38"/>
      <c r="BK88" s="38"/>
      <c r="BL88" s="38"/>
      <c r="BM88" s="38"/>
      <c r="BN88" s="38"/>
      <c r="BO88" s="38"/>
      <c r="BP88" s="38"/>
      <c r="BQ88" s="38"/>
      <c r="BR88" s="38"/>
      <c r="BS88" s="38"/>
      <c r="BT88" s="38"/>
      <c r="BU88" s="38"/>
      <c r="BV88" s="38"/>
      <c r="BW88" s="38"/>
      <c r="BX88" s="38"/>
      <c r="BY88" s="38"/>
      <c r="BZ88" s="38"/>
      <c r="CA88" s="38"/>
      <c r="CB88" s="38"/>
      <c r="CC88" s="38"/>
      <c r="CD88" s="38"/>
      <c r="CE88" s="38"/>
      <c r="CF88" s="38"/>
      <c r="CG88" s="38"/>
      <c r="CH88" s="38"/>
      <c r="CI88" s="38"/>
      <c r="CJ88" s="38"/>
      <c r="CK88" s="38"/>
      <c r="CL88" s="38"/>
      <c r="CM88" s="38"/>
      <c r="CN88" s="38"/>
      <c r="CO88" s="38"/>
      <c r="CP88" s="38"/>
      <c r="CQ88" s="38"/>
      <c r="CR88" s="38"/>
      <c r="CS88" s="38"/>
      <c r="CT88" s="38"/>
      <c r="CU88" s="38"/>
      <c r="CV88" s="38"/>
      <c r="CW88" s="38"/>
      <c r="CX88" s="38"/>
      <c r="CY88" s="38"/>
      <c r="CZ88" s="38"/>
      <c r="DA88" s="38"/>
      <c r="DB88" s="38"/>
      <c r="DC88" s="38"/>
      <c r="DD88" s="38"/>
      <c r="DE88" s="38"/>
      <c r="DF88" s="38"/>
      <c r="DG88" s="38"/>
      <c r="DH88" s="38"/>
      <c r="DI88" s="38"/>
      <c r="DJ88" s="38"/>
      <c r="DK88" s="38"/>
      <c r="DL88" s="38"/>
      <c r="DM88" s="38"/>
      <c r="DN88" s="38"/>
      <c r="DO88" s="38"/>
      <c r="DP88" s="38"/>
      <c r="DQ88" s="38"/>
      <c r="DR88" s="38"/>
      <c r="DS88" s="38"/>
      <c r="DT88" s="38"/>
      <c r="DU88" s="38"/>
      <c r="DV88" s="38"/>
      <c r="DW88" s="38"/>
      <c r="DX88" s="38"/>
      <c r="DY88" s="38"/>
    </row>
    <row r="89" spans="1:129" s="32" customFormat="1" ht="79.5" customHeight="1" x14ac:dyDescent="0.25">
      <c r="A89" s="137"/>
      <c r="B89" s="139"/>
      <c r="C89" s="112"/>
      <c r="D89" s="112"/>
      <c r="E89" s="112"/>
      <c r="F89" s="63"/>
      <c r="G89" s="64"/>
      <c r="H89" s="64"/>
      <c r="I89" s="61"/>
      <c r="J89" s="62"/>
      <c r="K89" s="65"/>
      <c r="L89" s="66"/>
      <c r="M89" s="76"/>
      <c r="N89" s="79"/>
      <c r="O89" s="132"/>
      <c r="P89" s="133"/>
      <c r="Q89" s="33"/>
      <c r="R89" s="33"/>
    </row>
    <row r="90" spans="1:129" s="32" customFormat="1" ht="76.5" customHeight="1" x14ac:dyDescent="0.25">
      <c r="A90" s="137"/>
      <c r="B90" s="139"/>
      <c r="C90" s="112"/>
      <c r="D90" s="112"/>
      <c r="E90" s="112"/>
      <c r="F90" s="63"/>
      <c r="G90" s="64"/>
      <c r="H90" s="64"/>
      <c r="I90" s="61"/>
      <c r="J90" s="62"/>
      <c r="K90" s="65"/>
      <c r="L90" s="66"/>
      <c r="M90" s="76"/>
      <c r="N90" s="79"/>
      <c r="O90" s="132"/>
      <c r="P90" s="133"/>
      <c r="Q90" s="33"/>
      <c r="R90" s="33"/>
    </row>
    <row r="91" spans="1:129" s="32" customFormat="1" ht="65.25" customHeight="1" x14ac:dyDescent="0.25">
      <c r="A91" s="137"/>
      <c r="B91" s="139"/>
      <c r="C91" s="112"/>
      <c r="D91" s="112"/>
      <c r="E91" s="112"/>
      <c r="F91" s="63"/>
      <c r="G91" s="64"/>
      <c r="H91" s="64"/>
      <c r="I91" s="61"/>
      <c r="J91" s="62"/>
      <c r="K91" s="65"/>
      <c r="L91" s="66"/>
      <c r="M91" s="76"/>
      <c r="N91" s="79"/>
      <c r="O91" s="132"/>
      <c r="P91" s="133"/>
      <c r="Q91" s="33"/>
      <c r="R91" s="33"/>
    </row>
    <row r="92" spans="1:129" s="32" customFormat="1" ht="86.25" customHeight="1" x14ac:dyDescent="0.25">
      <c r="A92" s="137"/>
      <c r="B92" s="139"/>
      <c r="C92" s="112"/>
      <c r="D92" s="112"/>
      <c r="E92" s="112"/>
      <c r="F92" s="67"/>
      <c r="G92" s="64"/>
      <c r="H92" s="64"/>
      <c r="I92" s="61"/>
      <c r="J92" s="62"/>
      <c r="K92" s="65"/>
      <c r="L92" s="66"/>
      <c r="M92" s="76"/>
      <c r="N92" s="79"/>
      <c r="O92" s="132"/>
      <c r="P92" s="133"/>
      <c r="Q92" s="34"/>
      <c r="R92" s="33"/>
    </row>
    <row r="93" spans="1:129" ht="71.25" customHeight="1" x14ac:dyDescent="0.25">
      <c r="A93" s="137"/>
      <c r="B93" s="139"/>
      <c r="C93" s="112"/>
      <c r="D93" s="112"/>
      <c r="E93" s="112"/>
      <c r="F93" s="54"/>
      <c r="G93" s="54"/>
      <c r="H93" s="54"/>
      <c r="I93" s="54"/>
      <c r="J93" s="54"/>
      <c r="K93" s="65"/>
      <c r="L93" s="77"/>
      <c r="M93" s="77"/>
      <c r="N93" s="79"/>
      <c r="O93" s="132"/>
      <c r="P93" s="133"/>
    </row>
    <row r="94" spans="1:129" ht="66.75" customHeight="1" x14ac:dyDescent="0.25">
      <c r="A94" s="137"/>
      <c r="B94" s="139"/>
      <c r="C94" s="112"/>
      <c r="D94" s="112"/>
      <c r="E94" s="112"/>
      <c r="F94" s="54"/>
      <c r="G94" s="54"/>
      <c r="H94" s="54"/>
      <c r="I94" s="54"/>
      <c r="J94" s="54"/>
      <c r="K94" s="65"/>
      <c r="L94" s="77"/>
      <c r="M94" s="77"/>
      <c r="N94" s="79"/>
      <c r="O94" s="132"/>
      <c r="P94" s="133"/>
    </row>
    <row r="95" spans="1:129" ht="63.75" customHeight="1" x14ac:dyDescent="0.25">
      <c r="A95" s="137"/>
      <c r="B95" s="139"/>
      <c r="C95" s="112"/>
      <c r="D95" s="112"/>
      <c r="E95" s="112"/>
      <c r="F95" s="54"/>
      <c r="G95" s="54"/>
      <c r="H95" s="54"/>
      <c r="I95" s="54"/>
      <c r="J95" s="54"/>
      <c r="K95" s="65"/>
      <c r="L95" s="77"/>
      <c r="M95" s="77"/>
      <c r="N95" s="79"/>
      <c r="O95" s="132"/>
      <c r="P95" s="133"/>
    </row>
    <row r="96" spans="1:129" ht="57.75" customHeight="1" x14ac:dyDescent="0.25">
      <c r="A96" s="137"/>
      <c r="B96" s="139"/>
      <c r="C96" s="112"/>
      <c r="D96" s="112"/>
      <c r="E96" s="112"/>
      <c r="F96" s="54"/>
      <c r="G96" s="54"/>
      <c r="H96" s="54"/>
      <c r="I96" s="54"/>
      <c r="J96" s="54"/>
      <c r="K96" s="65"/>
      <c r="L96" s="77"/>
      <c r="M96" s="77"/>
      <c r="N96" s="79"/>
      <c r="O96" s="132"/>
      <c r="P96" s="133"/>
    </row>
    <row r="97" spans="1:16" ht="66.75" customHeight="1" x14ac:dyDescent="0.25">
      <c r="A97" s="137"/>
      <c r="B97" s="139"/>
      <c r="C97" s="112"/>
      <c r="D97" s="112"/>
      <c r="E97" s="112"/>
      <c r="F97" s="54"/>
      <c r="G97" s="54"/>
      <c r="H97" s="54"/>
      <c r="I97" s="54"/>
      <c r="J97" s="54"/>
      <c r="K97" s="65"/>
      <c r="L97" s="77"/>
      <c r="M97" s="77"/>
      <c r="N97" s="79"/>
      <c r="O97" s="132"/>
      <c r="P97" s="133"/>
    </row>
    <row r="98" spans="1:16" ht="60" customHeight="1" x14ac:dyDescent="0.25">
      <c r="A98" s="137"/>
      <c r="B98" s="139"/>
      <c r="C98" s="112"/>
      <c r="D98" s="112"/>
      <c r="E98" s="112"/>
      <c r="F98" s="54"/>
      <c r="G98" s="54"/>
      <c r="H98" s="54"/>
      <c r="I98" s="54"/>
      <c r="J98" s="54"/>
      <c r="K98" s="68"/>
      <c r="L98" s="77"/>
      <c r="M98" s="77"/>
      <c r="N98" s="79"/>
      <c r="O98" s="132"/>
      <c r="P98" s="133"/>
    </row>
    <row r="99" spans="1:16" ht="60" customHeight="1" thickBot="1" x14ac:dyDescent="0.3">
      <c r="A99" s="138"/>
      <c r="B99" s="139"/>
      <c r="C99" s="112"/>
      <c r="D99" s="112"/>
      <c r="E99" s="112"/>
      <c r="F99" s="54"/>
      <c r="G99" s="54"/>
      <c r="H99" s="54"/>
      <c r="I99" s="54"/>
      <c r="J99" s="54"/>
      <c r="K99" s="135"/>
      <c r="L99" s="135"/>
      <c r="M99" s="135"/>
      <c r="N99" s="66"/>
      <c r="O99" s="132"/>
      <c r="P99" s="134"/>
    </row>
  </sheetData>
  <mergeCells count="26">
    <mergeCell ref="O76:O87"/>
    <mergeCell ref="P76:P87"/>
    <mergeCell ref="C77:E87"/>
    <mergeCell ref="K87:M87"/>
    <mergeCell ref="A88:A99"/>
    <mergeCell ref="B88:B99"/>
    <mergeCell ref="O88:O99"/>
    <mergeCell ref="P88:P99"/>
    <mergeCell ref="C89:E99"/>
    <mergeCell ref="K99:M99"/>
    <mergeCell ref="A76:A87"/>
    <mergeCell ref="B76:B87"/>
    <mergeCell ref="A2:P2"/>
    <mergeCell ref="K75:M75"/>
    <mergeCell ref="O4:O5"/>
    <mergeCell ref="P4:P5"/>
    <mergeCell ref="C4:E4"/>
    <mergeCell ref="P7:P75"/>
    <mergeCell ref="C8:E75"/>
    <mergeCell ref="O7:O75"/>
    <mergeCell ref="A4:A5"/>
    <mergeCell ref="B4:B5"/>
    <mergeCell ref="F4:J4"/>
    <mergeCell ref="A7:A75"/>
    <mergeCell ref="K4:N4"/>
    <mergeCell ref="B7:B75"/>
  </mergeCells>
  <phoneticPr fontId="0" type="noConversion"/>
  <pageMargins left="0" right="0" top="0" bottom="0" header="0" footer="0"/>
  <pageSetup paperSize="9" scale="47" orientation="landscape" r:id="rId1"/>
  <rowBreaks count="1" manualBreakCount="1">
    <brk id="87" max="1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P42"/>
  <sheetViews>
    <sheetView zoomScale="54" zoomScaleNormal="54" workbookViewId="0">
      <selection activeCell="H20" sqref="H20"/>
    </sheetView>
  </sheetViews>
  <sheetFormatPr defaultRowHeight="15" x14ac:dyDescent="0.25"/>
  <cols>
    <col min="1" max="1" width="4" customWidth="1"/>
    <col min="2" max="2" width="20.42578125" customWidth="1"/>
    <col min="3" max="3" width="20.28515625" customWidth="1"/>
    <col min="4" max="4" width="14" customWidth="1"/>
    <col min="5" max="5" width="13.28515625" customWidth="1"/>
    <col min="6" max="7" width="19.42578125" customWidth="1"/>
    <col min="8" max="8" width="18.140625" customWidth="1"/>
    <col min="9" max="9" width="19.42578125" customWidth="1"/>
    <col min="10" max="10" width="20.140625" customWidth="1"/>
    <col min="11" max="11" width="18.28515625" customWidth="1"/>
    <col min="12" max="12" width="23.5703125" customWidth="1"/>
    <col min="13" max="13" width="17.7109375" customWidth="1"/>
    <col min="14" max="14" width="20.85546875" customWidth="1"/>
    <col min="15" max="15" width="46.42578125" customWidth="1"/>
    <col min="16" max="16" width="16.5703125" customWidth="1"/>
  </cols>
  <sheetData>
    <row r="1" spans="1:16" ht="21.6" customHeight="1" x14ac:dyDescent="0.25">
      <c r="M1" s="19"/>
      <c r="N1" s="19"/>
      <c r="O1" s="19" t="s">
        <v>24</v>
      </c>
      <c r="P1" s="19"/>
    </row>
    <row r="2" spans="1:16" ht="21" customHeight="1" x14ac:dyDescent="0.25">
      <c r="M2" s="20"/>
      <c r="N2" s="20"/>
      <c r="O2" s="20" t="s">
        <v>35</v>
      </c>
      <c r="P2" s="20"/>
    </row>
    <row r="3" spans="1:16" ht="19.899999999999999" customHeight="1" x14ac:dyDescent="0.25">
      <c r="M3" s="20"/>
      <c r="N3" s="20"/>
      <c r="O3" s="20" t="s">
        <v>25</v>
      </c>
      <c r="P3" s="20"/>
    </row>
    <row r="4" spans="1:16" ht="23.45" customHeight="1" x14ac:dyDescent="0.25">
      <c r="M4" s="20"/>
      <c r="N4" s="20"/>
      <c r="O4" s="20" t="s">
        <v>26</v>
      </c>
      <c r="P4" s="20"/>
    </row>
    <row r="5" spans="1:16" ht="26.45" customHeight="1" x14ac:dyDescent="0.3">
      <c r="A5" s="141" t="s">
        <v>32</v>
      </c>
      <c r="B5" s="141"/>
      <c r="C5" s="141"/>
      <c r="D5" s="141"/>
      <c r="E5" s="141"/>
      <c r="F5" s="141"/>
      <c r="G5" s="141"/>
      <c r="H5" s="141"/>
      <c r="I5" s="141"/>
      <c r="J5" s="141"/>
      <c r="K5" s="141"/>
      <c r="L5" s="141"/>
      <c r="M5" s="141"/>
      <c r="N5" s="141"/>
      <c r="O5" s="141"/>
    </row>
    <row r="6" spans="1:16" ht="23.45" customHeight="1" x14ac:dyDescent="0.25"/>
    <row r="7" spans="1:16" s="1" customFormat="1" ht="45.6" customHeight="1" x14ac:dyDescent="0.25">
      <c r="A7" s="142" t="s">
        <v>0</v>
      </c>
      <c r="B7" s="142" t="s">
        <v>12</v>
      </c>
      <c r="C7" s="143" t="s">
        <v>13</v>
      </c>
      <c r="D7" s="143" t="s">
        <v>3</v>
      </c>
      <c r="E7" s="143" t="s">
        <v>18</v>
      </c>
      <c r="F7" s="145" t="s">
        <v>15</v>
      </c>
      <c r="G7" s="146"/>
      <c r="H7" s="146"/>
      <c r="I7" s="146"/>
      <c r="J7" s="146"/>
      <c r="K7" s="147"/>
      <c r="L7" s="148" t="s">
        <v>17</v>
      </c>
      <c r="M7" s="150" t="s">
        <v>1</v>
      </c>
      <c r="N7" s="151"/>
      <c r="O7" s="143" t="s">
        <v>33</v>
      </c>
      <c r="P7" s="143" t="s">
        <v>2</v>
      </c>
    </row>
    <row r="8" spans="1:16" s="1" customFormat="1" ht="77.45" customHeight="1" x14ac:dyDescent="0.25">
      <c r="A8" s="143"/>
      <c r="B8" s="143"/>
      <c r="C8" s="144"/>
      <c r="D8" s="144"/>
      <c r="E8" s="144"/>
      <c r="F8" s="2" t="s">
        <v>14</v>
      </c>
      <c r="G8" s="2" t="s">
        <v>34</v>
      </c>
      <c r="H8" s="2" t="s">
        <v>20</v>
      </c>
      <c r="I8" s="2" t="s">
        <v>16</v>
      </c>
      <c r="J8" s="2" t="s">
        <v>31</v>
      </c>
      <c r="K8" s="2" t="s">
        <v>4</v>
      </c>
      <c r="L8" s="149"/>
      <c r="M8" s="24" t="s">
        <v>5</v>
      </c>
      <c r="N8" s="24" t="s">
        <v>23</v>
      </c>
      <c r="O8" s="144"/>
      <c r="P8" s="144"/>
    </row>
    <row r="9" spans="1:16" s="1" customFormat="1" ht="30.6" customHeight="1" x14ac:dyDescent="0.25">
      <c r="A9" s="24">
        <v>1</v>
      </c>
      <c r="B9" s="24">
        <v>2</v>
      </c>
      <c r="C9" s="25">
        <v>3</v>
      </c>
      <c r="D9" s="25">
        <v>4</v>
      </c>
      <c r="E9" s="25">
        <v>5</v>
      </c>
      <c r="F9" s="2">
        <v>6</v>
      </c>
      <c r="G9" s="2">
        <v>7</v>
      </c>
      <c r="H9" s="2" t="s">
        <v>19</v>
      </c>
      <c r="I9" s="2">
        <v>8</v>
      </c>
      <c r="J9" s="18" t="s">
        <v>21</v>
      </c>
      <c r="K9" s="18" t="s">
        <v>22</v>
      </c>
      <c r="L9" s="22">
        <v>9</v>
      </c>
      <c r="M9" s="24">
        <v>10</v>
      </c>
      <c r="N9" s="24">
        <v>11</v>
      </c>
      <c r="O9" s="15">
        <v>12</v>
      </c>
      <c r="P9" s="15">
        <v>13</v>
      </c>
    </row>
    <row r="10" spans="1:16" ht="54.6" customHeight="1" x14ac:dyDescent="0.25">
      <c r="A10" s="152">
        <v>1</v>
      </c>
      <c r="B10" s="155"/>
      <c r="C10" s="155"/>
      <c r="D10" s="3" t="s">
        <v>6</v>
      </c>
      <c r="E10" s="3"/>
      <c r="F10" s="4"/>
      <c r="G10" s="4"/>
      <c r="H10" s="5"/>
      <c r="I10" s="4"/>
      <c r="J10" s="4"/>
      <c r="K10" s="6"/>
      <c r="L10" s="21"/>
      <c r="M10" s="158"/>
      <c r="N10" s="158"/>
      <c r="O10" s="163"/>
      <c r="P10" s="166"/>
    </row>
    <row r="11" spans="1:16" ht="87" customHeight="1" x14ac:dyDescent="0.25">
      <c r="A11" s="153"/>
      <c r="B11" s="156"/>
      <c r="C11" s="156"/>
      <c r="D11" s="7" t="s">
        <v>7</v>
      </c>
      <c r="E11" s="7"/>
      <c r="F11" s="8"/>
      <c r="G11" s="9"/>
      <c r="H11" s="10"/>
      <c r="I11" s="8"/>
      <c r="J11" s="10"/>
      <c r="K11" s="11"/>
      <c r="L11" s="16"/>
      <c r="M11" s="159"/>
      <c r="N11" s="161"/>
      <c r="O11" s="164"/>
      <c r="P11" s="167"/>
    </row>
    <row r="12" spans="1:16" ht="64.900000000000006" customHeight="1" x14ac:dyDescent="0.25">
      <c r="A12" s="153"/>
      <c r="B12" s="156"/>
      <c r="C12" s="156"/>
      <c r="D12" s="7" t="s">
        <v>8</v>
      </c>
      <c r="E12" s="7"/>
      <c r="F12" s="12"/>
      <c r="G12" s="12"/>
      <c r="H12" s="10"/>
      <c r="I12" s="13"/>
      <c r="J12" s="10"/>
      <c r="K12" s="11"/>
      <c r="L12" s="16"/>
      <c r="M12" s="159"/>
      <c r="N12" s="161"/>
      <c r="O12" s="164"/>
      <c r="P12" s="167"/>
    </row>
    <row r="13" spans="1:16" ht="93.6" customHeight="1" x14ac:dyDescent="0.25">
      <c r="A13" s="153"/>
      <c r="B13" s="156"/>
      <c r="C13" s="156"/>
      <c r="D13" s="7" t="s">
        <v>9</v>
      </c>
      <c r="E13" s="7"/>
      <c r="F13" s="12"/>
      <c r="G13" s="12"/>
      <c r="H13" s="10"/>
      <c r="I13" s="13"/>
      <c r="J13" s="10"/>
      <c r="K13" s="11"/>
      <c r="L13" s="16"/>
      <c r="M13" s="159"/>
      <c r="N13" s="161"/>
      <c r="O13" s="164"/>
      <c r="P13" s="167"/>
    </row>
    <row r="14" spans="1:16" ht="73.150000000000006" customHeight="1" x14ac:dyDescent="0.25">
      <c r="A14" s="153"/>
      <c r="B14" s="156"/>
      <c r="C14" s="156"/>
      <c r="D14" s="14" t="s">
        <v>10</v>
      </c>
      <c r="E14" s="14"/>
      <c r="F14" s="9"/>
      <c r="G14" s="9"/>
      <c r="H14" s="10"/>
      <c r="I14" s="8"/>
      <c r="J14" s="10"/>
      <c r="K14" s="11"/>
      <c r="L14" s="16"/>
      <c r="M14" s="159"/>
      <c r="N14" s="161"/>
      <c r="O14" s="164"/>
      <c r="P14" s="167"/>
    </row>
    <row r="15" spans="1:16" ht="51" customHeight="1" x14ac:dyDescent="0.25">
      <c r="A15" s="154"/>
      <c r="B15" s="157"/>
      <c r="C15" s="157"/>
      <c r="D15" s="14" t="s">
        <v>11</v>
      </c>
      <c r="E15" s="14"/>
      <c r="F15" s="9"/>
      <c r="G15" s="9"/>
      <c r="H15" s="10"/>
      <c r="I15" s="8"/>
      <c r="J15" s="10"/>
      <c r="K15" s="11"/>
      <c r="L15" s="17"/>
      <c r="M15" s="160"/>
      <c r="N15" s="162"/>
      <c r="O15" s="165"/>
      <c r="P15" s="168"/>
    </row>
    <row r="18" spans="2:2" ht="18.75" x14ac:dyDescent="0.3">
      <c r="B18" s="23" t="s">
        <v>28</v>
      </c>
    </row>
    <row r="19" spans="2:2" ht="18.75" x14ac:dyDescent="0.3">
      <c r="B19" s="23"/>
    </row>
    <row r="20" spans="2:2" ht="18.75" x14ac:dyDescent="0.3">
      <c r="B20" s="23" t="s">
        <v>27</v>
      </c>
    </row>
    <row r="21" spans="2:2" ht="18.75" x14ac:dyDescent="0.3">
      <c r="B21" s="23"/>
    </row>
    <row r="22" spans="2:2" ht="18.75" x14ac:dyDescent="0.3">
      <c r="B22" s="23"/>
    </row>
    <row r="23" spans="2:2" ht="18.75" x14ac:dyDescent="0.3">
      <c r="B23" s="23"/>
    </row>
    <row r="24" spans="2:2" ht="18.75" x14ac:dyDescent="0.3">
      <c r="B24" s="23"/>
    </row>
    <row r="25" spans="2:2" ht="18.75" x14ac:dyDescent="0.3">
      <c r="B25" s="23"/>
    </row>
    <row r="26" spans="2:2" ht="18.75" x14ac:dyDescent="0.3">
      <c r="B26" s="23"/>
    </row>
    <row r="27" spans="2:2" ht="18.75" x14ac:dyDescent="0.3">
      <c r="B27" s="23"/>
    </row>
    <row r="28" spans="2:2" ht="18.75" x14ac:dyDescent="0.3">
      <c r="B28" s="23"/>
    </row>
    <row r="29" spans="2:2" ht="18.75" x14ac:dyDescent="0.3">
      <c r="B29" s="23"/>
    </row>
    <row r="30" spans="2:2" ht="18.75" x14ac:dyDescent="0.3">
      <c r="B30" s="23"/>
    </row>
    <row r="31" spans="2:2" ht="18.75" x14ac:dyDescent="0.3">
      <c r="B31" s="23"/>
    </row>
    <row r="32" spans="2:2" ht="18.75" x14ac:dyDescent="0.3">
      <c r="B32" s="23"/>
    </row>
    <row r="33" spans="2:2" ht="18.75" x14ac:dyDescent="0.3">
      <c r="B33" s="23"/>
    </row>
    <row r="34" spans="2:2" ht="18.75" x14ac:dyDescent="0.3">
      <c r="B34" s="23"/>
    </row>
    <row r="35" spans="2:2" ht="18.75" x14ac:dyDescent="0.3">
      <c r="B35" s="23"/>
    </row>
    <row r="36" spans="2:2" ht="18.75" x14ac:dyDescent="0.3">
      <c r="B36" s="23"/>
    </row>
    <row r="37" spans="2:2" ht="18.75" x14ac:dyDescent="0.3">
      <c r="B37" s="23"/>
    </row>
    <row r="38" spans="2:2" ht="18.75" x14ac:dyDescent="0.3">
      <c r="B38" s="23"/>
    </row>
    <row r="39" spans="2:2" ht="18.75" x14ac:dyDescent="0.3">
      <c r="B39" s="23"/>
    </row>
    <row r="40" spans="2:2" ht="18.75" x14ac:dyDescent="0.3">
      <c r="B40" s="23"/>
    </row>
    <row r="41" spans="2:2" ht="18.75" x14ac:dyDescent="0.3">
      <c r="B41" s="23" t="s">
        <v>29</v>
      </c>
    </row>
    <row r="42" spans="2:2" ht="18.75" x14ac:dyDescent="0.3">
      <c r="B42" s="23" t="s">
        <v>30</v>
      </c>
    </row>
  </sheetData>
  <mergeCells count="18">
    <mergeCell ref="P7:P8"/>
    <mergeCell ref="A10:A15"/>
    <mergeCell ref="B10:B15"/>
    <mergeCell ref="C10:C15"/>
    <mergeCell ref="M10:M15"/>
    <mergeCell ref="N10:N15"/>
    <mergeCell ref="O10:O15"/>
    <mergeCell ref="P10:P15"/>
    <mergeCell ref="A5:O5"/>
    <mergeCell ref="A7:A8"/>
    <mergeCell ref="B7:B8"/>
    <mergeCell ref="C7:C8"/>
    <mergeCell ref="D7:D8"/>
    <mergeCell ref="E7:E8"/>
    <mergeCell ref="F7:K7"/>
    <mergeCell ref="L7:L8"/>
    <mergeCell ref="M7:N7"/>
    <mergeCell ref="O7:O8"/>
  </mergeCells>
  <phoneticPr fontId="0" type="noConversion"/>
  <pageMargins left="0.11811023622047245" right="0.11811023622047245" top="0.19685039370078741" bottom="0.19685039370078741" header="0.31496062992125984" footer="0.31496062992125984"/>
  <pageSetup paperSize="9" scale="4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СВОД</vt:lpstr>
      <vt:lpstr>МП 6</vt:lpstr>
      <vt:lpstr>СВОД!Заголовки_для_печати</vt:lpstr>
      <vt:lpstr>СВОД!Область_печати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2016-03-03T12:25:16Z</cp:lastPrinted>
  <dcterms:created xsi:type="dcterms:W3CDTF">2006-09-16T00:00:00Z</dcterms:created>
  <dcterms:modified xsi:type="dcterms:W3CDTF">2018-05-23T06:08:34Z</dcterms:modified>
</cp:coreProperties>
</file>