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00" windowWidth="19440" windowHeight="991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Доходы!$A$1:$F$61</definedName>
    <definedName name="_xlnm.Print_Area" localSheetId="2">Источники!$A$1:$F$26</definedName>
    <definedName name="_xlnm.Print_Area" localSheetId="1">Расходы!$A$1:$F$103</definedName>
  </definedNames>
  <calcPr calcId="145621" calcOnSave="0"/>
</workbook>
</file>

<file path=xl/calcChain.xml><?xml version="1.0" encoding="utf-8"?>
<calcChain xmlns="http://schemas.openxmlformats.org/spreadsheetml/2006/main">
  <c r="E15" i="4" l="1"/>
  <c r="E23" i="4"/>
  <c r="F23" i="4" s="1"/>
  <c r="E24" i="4"/>
  <c r="E19" i="4"/>
  <c r="E18" i="4" s="1"/>
  <c r="F15" i="4"/>
  <c r="F20" i="4"/>
  <c r="F24" i="4"/>
  <c r="F25" i="4"/>
  <c r="F7" i="4"/>
  <c r="F9" i="3"/>
  <c r="F10" i="3"/>
  <c r="F11" i="3"/>
  <c r="F12" i="3"/>
  <c r="F13" i="3"/>
  <c r="F14" i="3"/>
  <c r="F15" i="3"/>
  <c r="F16" i="3"/>
  <c r="F17" i="3"/>
  <c r="F18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49" i="3"/>
  <c r="F50" i="3"/>
  <c r="F51" i="3"/>
  <c r="F52" i="3"/>
  <c r="F53" i="3"/>
  <c r="F54" i="3"/>
  <c r="F55" i="3"/>
  <c r="F56" i="3"/>
  <c r="F57" i="3"/>
  <c r="F78" i="3"/>
  <c r="F79" i="3"/>
  <c r="F80" i="3"/>
  <c r="F81" i="3"/>
  <c r="F90" i="3"/>
  <c r="F91" i="3"/>
  <c r="F92" i="3"/>
  <c r="F93" i="3"/>
  <c r="F94" i="3"/>
  <c r="F95" i="3"/>
  <c r="F96" i="3"/>
  <c r="F97" i="3"/>
  <c r="F98" i="3"/>
  <c r="F99" i="3"/>
  <c r="F100" i="3"/>
  <c r="F7" i="3"/>
  <c r="F16" i="2"/>
  <c r="F17" i="2"/>
  <c r="F18" i="2"/>
  <c r="F19" i="2"/>
  <c r="F20" i="2"/>
  <c r="F23" i="2"/>
  <c r="F24" i="2"/>
  <c r="F27" i="2"/>
  <c r="F28" i="2"/>
  <c r="F29" i="2"/>
  <c r="F30" i="2"/>
  <c r="F32" i="2"/>
  <c r="F33" i="2"/>
  <c r="F34" i="2"/>
  <c r="F35" i="2"/>
  <c r="F37" i="2"/>
  <c r="F38" i="2"/>
  <c r="F39" i="2"/>
  <c r="F46" i="2"/>
  <c r="F47" i="2"/>
  <c r="F48" i="2"/>
  <c r="F49" i="2"/>
  <c r="F50" i="2"/>
  <c r="F51" i="2"/>
  <c r="F54" i="2"/>
  <c r="F55" i="2"/>
  <c r="F56" i="2"/>
  <c r="F57" i="2"/>
  <c r="F58" i="2"/>
  <c r="F14" i="2"/>
  <c r="E17" i="4" l="1"/>
  <c r="E16" i="4" s="1"/>
  <c r="F16" i="4" s="1"/>
  <c r="F18" i="4"/>
  <c r="F19" i="4"/>
  <c r="F17" i="4"/>
  <c r="E22" i="4"/>
  <c r="E21" i="4" l="1"/>
  <c r="F21" i="4" s="1"/>
  <c r="F22" i="4"/>
</calcChain>
</file>

<file path=xl/sharedStrings.xml><?xml version="1.0" encoding="utf-8"?>
<sst xmlns="http://schemas.openxmlformats.org/spreadsheetml/2006/main" count="410" uniqueCount="272">
  <si>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</si>
  <si>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</si>
  <si>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</si>
  <si>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</si>
  <si>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</si>
  <si>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</si>
  <si>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</si>
  <si>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</si>
  <si>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</si>
  <si>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</si>
  <si>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</si>
  <si>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</si>
  <si>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</si>
  <si>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</si>
  <si>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</si>
  <si>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</si>
  <si>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</si>
  <si>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</si>
  <si>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</si>
  <si>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</si>
  <si>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</si>
  <si>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</si>
  <si>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</si>
  <si>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</si>
  <si>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</si>
  <si>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</si>
  <si>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</si>
  <si>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</si>
  <si>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</si>
  <si>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</si>
  <si>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</si>
  <si>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</si>
  <si>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</si>
  <si>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</si>
  <si>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</si>
  <si>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</si>
  <si>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</si>
  <si>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</si>
  <si>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</si>
  <si>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</si>
  <si>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</si>
  <si>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</si>
  <si>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</si>
  <si>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</si>
  <si>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</si>
  <si>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</si>
  <si>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</si>
  <si>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</si>
  <si>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</si>
  <si>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</si>
  <si>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</si>
  <si>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</si>
  <si>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</si>
  <si>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</si>
  <si>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</si>
  <si>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</si>
  <si>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</si>
  <si>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</si>
  <si>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</si>
  <si>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</si>
  <si>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</si>
  <si>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ИСПОЛЬЗОВАНИЯ ИМУЩЕСТВА, НАХОДЯЩЕГОСЯ В ГОСУДАРСТВЕННОЙ И МУНИЦИПАЛЬНОЙ СОБСТВЕННОСТИ</t>
  </si>
  <si>
    <t>91611100000000000000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</si>
  <si>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</si>
  <si>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</si>
  <si>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</si>
  <si>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</si>
  <si>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</si>
  <si>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91611109045100000120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</si>
  <si>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</si>
  <si>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</si>
  <si>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</si>
  <si>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</si>
  <si>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</si>
  <si>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</si>
  <si>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</si>
  <si>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</si>
  <si>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</t>
  </si>
  <si>
    <t>91620215001100000150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</si>
  <si>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</si>
  <si>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</si>
  <si>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</si>
  <si>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</si>
  <si>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</si>
  <si>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</si>
  <si>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</si>
  <si>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</si>
  <si>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</si>
  <si>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</si>
  <si>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</si>
  <si>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</si>
  <si>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</si>
  <si>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</si>
  <si>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</si>
  <si>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</si>
  <si>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>Прочие межбюджетные трансферты, передаваемые бюджетам</t>
  </si>
  <si>
    <t>91620249999000000150</t>
  </si>
  <si>
    <t>Прочие межбюджетные трансферты, передаваемые бюджетам сельских поселений</t>
  </si>
  <si>
    <t>91620249999100000150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</si>
  <si>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</si>
  <si>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</si>
  <si>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</si>
  <si>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</si>
  <si>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</si>
  <si>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91601046510041140000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</si>
  <si>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</si>
  <si>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91601046510041140100</t>
  </si>
  <si>
    <t>Расходы на выплаты персоналу государственных (муниципальных) органов</t>
  </si>
  <si>
    <t>91601046510041140120</t>
  </si>
  <si>
    <t>Фонд оплаты труда государственных (муниципальных) органов</t>
  </si>
  <si>
    <t>91601046510041140121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</si>
  <si>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</si>
  <si>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91601046510041140129</t>
  </si>
  <si>
    <t>91601046520041110000</t>
  </si>
  <si>
    <t>91601046520041110100</t>
  </si>
  <si>
    <t>91601046520041110120</t>
  </si>
  <si>
    <t>91601046520041110121</t>
  </si>
  <si>
    <t>91601046520041110129</t>
  </si>
  <si>
    <t>Социальное обеспечение и иные выплаты населению</t>
  </si>
  <si>
    <t>91601046520041110300</t>
  </si>
  <si>
    <t>Социальные выплаты гражданам, кроме публичных нормативных социальных выплат</t>
  </si>
  <si>
    <t>91601046520041110320</t>
  </si>
  <si>
    <t>Пособия, компенсации и иные социальные выплаты гражданам, кроме публичных нормативных обязательств</t>
  </si>
  <si>
    <t>91601046520041110321</t>
  </si>
  <si>
    <t>91601046520041120000</t>
  </si>
  <si>
    <t>Закупка товаров, работ и услуг для обеспечения государственных (муниципальных) нужд</t>
  </si>
  <si>
    <t>91601046520041120200</t>
  </si>
  <si>
    <t>Иные закупки товаров, работ и услуг для обеспечения государственных (муниципальных) нужд</t>
  </si>
  <si>
    <t>91601046520041120240</t>
  </si>
  <si>
    <t>Прочая закупка товаров, работ и услуг</t>
  </si>
  <si>
    <t>91601046520041120244</t>
  </si>
  <si>
    <t>Иные бюджетные ассигнования</t>
  </si>
  <si>
    <t>91601046520041120800</t>
  </si>
  <si>
    <t>Уплата налогов, сборов и иных платежей</t>
  </si>
  <si>
    <t>91601046520041120850</t>
  </si>
  <si>
    <t>Уплата налога на имущество организаций и земельного налога</t>
  </si>
  <si>
    <t>91601046520041120851</t>
  </si>
  <si>
    <t>Уплата прочих налогов, сборов</t>
  </si>
  <si>
    <t>91601046520041120852</t>
  </si>
  <si>
    <t>Уплата иных платежей</t>
  </si>
  <si>
    <t>91601046520041120853</t>
  </si>
  <si>
    <t>91601046520044203000</t>
  </si>
  <si>
    <t>91601046520044203100</t>
  </si>
  <si>
    <t>91601046520044203120</t>
  </si>
  <si>
    <t>91601046520044203121</t>
  </si>
  <si>
    <t>91601046520044203129</t>
  </si>
  <si>
    <t>91601046520044203200</t>
  </si>
  <si>
    <t>91601046520044203240</t>
  </si>
  <si>
    <t>91601046520044203244</t>
  </si>
  <si>
    <t>91601046520045101000</t>
  </si>
  <si>
    <t>Межбюджетные трансферты</t>
  </si>
  <si>
    <t>91601046520045101500</t>
  </si>
  <si>
    <t>91601046520045101540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</si>
  <si>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</si>
  <si>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91601048910077150000</t>
  </si>
  <si>
    <t>91601048910077150200</t>
  </si>
  <si>
    <t>91601048910077150240</t>
  </si>
  <si>
    <t>91601048910077150244</t>
  </si>
  <si>
    <t>Резервный фонд администрации муниципальных образований</t>
  </si>
  <si>
    <t>91601118910041180000</t>
  </si>
  <si>
    <t>91601118910041180800</t>
  </si>
  <si>
    <t>Резервные средства</t>
  </si>
  <si>
    <t>91601118910041180870</t>
  </si>
  <si>
    <t>Исполнение судебных актов, предусматривающих обращение взыскания на средства местного бюджета РМ</t>
  </si>
  <si>
    <t>91601138910041220000</t>
  </si>
  <si>
    <t>91601138910041220800</t>
  </si>
  <si>
    <t>Исполнение судебных актов</t>
  </si>
  <si>
    <t>91601138910041220830</t>
  </si>
  <si>
    <t>Исполнение судебных актов Российской Федерации и мировых соглашений по возмещению причиненного вреда</t>
  </si>
  <si>
    <t>91601138910041220831</t>
  </si>
  <si>
    <t>Прочие выплаты на осуществление субвенции Воинского учета</t>
  </si>
  <si>
    <t>91602038910051180000</t>
  </si>
  <si>
    <t>91602038910051180100</t>
  </si>
  <si>
    <t>91602038910051180120</t>
  </si>
  <si>
    <t>91602038910051180121</t>
  </si>
  <si>
    <t>91602038910051180129</t>
  </si>
  <si>
    <t>91604091300144102000</t>
  </si>
  <si>
    <t>91604091300144102200</t>
  </si>
  <si>
    <t>91604091300144102240</t>
  </si>
  <si>
    <t>91604091300144102244</t>
  </si>
  <si>
    <t>Взнос на капитальный ремонт общего имущества в многоквартирном доме</t>
  </si>
  <si>
    <t>91605010400542360000</t>
  </si>
  <si>
    <t>91605010400542360200</t>
  </si>
  <si>
    <t>91605010400542360240</t>
  </si>
  <si>
    <t>91605010400542360244</t>
  </si>
  <si>
    <t>Взнос на капитальный ремонт общего имущества</t>
  </si>
  <si>
    <t>91605018910042360000</t>
  </si>
  <si>
    <t>91605018910042360200</t>
  </si>
  <si>
    <t>91605018910042360240</t>
  </si>
  <si>
    <t>91605018910042360244</t>
  </si>
  <si>
    <t>91605018910044103000</t>
  </si>
  <si>
    <t>91605018910044103200</t>
  </si>
  <si>
    <t>91605018910044103240</t>
  </si>
  <si>
    <t>91605018910044103244</t>
  </si>
  <si>
    <t>91605028910044101000</t>
  </si>
  <si>
    <t>91605028910044101200</t>
  </si>
  <si>
    <t>91605028910044101240</t>
  </si>
  <si>
    <t>91605028910044101244</t>
  </si>
  <si>
    <t>91605038910043010000</t>
  </si>
  <si>
    <t>91605038910043010200</t>
  </si>
  <si>
    <t>91605038910043010240</t>
  </si>
  <si>
    <t>91605038910043010244</t>
  </si>
  <si>
    <t>91605038910044104000</t>
  </si>
  <si>
    <t>91605038910044104200</t>
  </si>
  <si>
    <t>91605038910044104240</t>
  </si>
  <si>
    <t>91605038910044104244</t>
  </si>
  <si>
    <t>91605038910044106000</t>
  </si>
  <si>
    <t>91605038910044106200</t>
  </si>
  <si>
    <t>91605038910044106240</t>
  </si>
  <si>
    <t>91605038910044106244</t>
  </si>
  <si>
    <t>Мероприятия по разработке схем теплоснабжения, водоснабжения и водоотведения муниципальных образований</t>
  </si>
  <si>
    <t>91605058910042140000</t>
  </si>
  <si>
    <t>91605058910042140200</t>
  </si>
  <si>
    <t>91605058910042140240</t>
  </si>
  <si>
    <t>91605058910042140244</t>
  </si>
  <si>
    <t>Доплаты к пенсиям муниципальных служащих Республики Мордовия</t>
  </si>
  <si>
    <t>91610018910003010000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</si>
  <si>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</si>
  <si>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</si>
  <si>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</si>
  <si>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</si>
  <si>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</si>
  <si>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91613018910041240000</t>
  </si>
  <si>
    <t>Обслуживание государственного (муниципального) долга</t>
  </si>
  <si>
    <t>91613018910041240700</t>
  </si>
  <si>
    <t>Обслуживание муниципального долга</t>
  </si>
  <si>
    <t>91613018910041240730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</si>
  <si>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</si>
  <si>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</si>
  <si>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</si>
  <si>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</si>
  <si>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</si>
  <si>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</si>
  <si>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</si>
  <si>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</si>
  <si>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91601020000000000000</t>
  </si>
  <si>
    <t>Получение кредитов от кредитных организаций в валюте Российской Федерации</t>
  </si>
  <si>
    <t>91601020000000000700</t>
  </si>
  <si>
    <t>Получение кредитов от кредитных организаций бюджетами сельских поселений в валюте Российской Федерации</t>
  </si>
  <si>
    <t>91601020000100000710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</si>
  <si>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</si>
  <si>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</si>
  <si>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</si>
  <si>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00001000000000000500</t>
  </si>
  <si>
    <t>увеличение остатков средств, всего</t>
  </si>
  <si>
    <t xml:space="preserve">  Увеличение прочих остатков средств бюджетов</t>
  </si>
  <si>
    <t>00001050200000000500</t>
  </si>
  <si>
    <t xml:space="preserve">  Увеличение прочих остатков денежных средств бюджетов</t>
  </si>
  <si>
    <t>00001050201000000510</t>
  </si>
  <si>
    <t xml:space="preserve">  Увеличение прочих остатков денежных средств бюджетов сельских поселений</t>
  </si>
  <si>
    <t>00001050201100000510</t>
  </si>
  <si>
    <t xml:space="preserve">  Уменьшение остатков средств бюджетов</t>
  </si>
  <si>
    <t>00001000000000000600</t>
  </si>
  <si>
    <t>уменьшение остатков средств, всего</t>
  </si>
  <si>
    <t xml:space="preserve">  Уменьшение прочих остатков средств бюджетов</t>
  </si>
  <si>
    <t>00001050200000000600</t>
  </si>
  <si>
    <t xml:space="preserve">  Уменьшение прочих остатков денежных средств бюджетов</t>
  </si>
  <si>
    <t>00001050201000000610</t>
  </si>
  <si>
    <t xml:space="preserve">  Уменьшение прочих остатков денежных средств бюджетов сельских поселений</t>
  </si>
  <si>
    <t>00001050201100000610</t>
  </si>
  <si>
    <t>Изменение остатков по расчетам (стр.810 + 820)</t>
  </si>
  <si>
    <t/>
  </si>
  <si>
    <t>Приложение</t>
  </si>
  <si>
    <t>к постановлению Администрации</t>
  </si>
  <si>
    <t>Пензятского сельского поселения</t>
  </si>
  <si>
    <t>Лямбирского муниципального района</t>
  </si>
  <si>
    <t>Утверждено</t>
  </si>
  <si>
    <t>Процент исполнения</t>
  </si>
  <si>
    <t>3</t>
  </si>
  <si>
    <t>Отчет об исполнении бюджета  Пензятского сельского поселения Лямбирского муниципального района за 2 квартал 2019 года</t>
  </si>
  <si>
    <t>(в рублях)</t>
  </si>
  <si>
    <t>"__12"_июля___2019 г.№ 56__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</si>
</sst>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4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Calibri"/>
      <family val="2"/>
      <scheme val="minor"/>
    </font>
    <font>
      <sz val="9"/>
      <color indexed="8"/>
      <name val="Arial Cyr"/>
    </font>
    <font>
      <b/>
      <sz val="14"/>
      <color rgb="FF000000"/>
      <name val="Arial Cyr"/>
    </font>
    <font>
      <b/>
      <sz val="14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10" fillId="0" borderId="41">
      <alignment horizontal="left" wrapText="1"/>
    </xf>
    <xf numFmtId="3" fontId="10" fillId="0" borderId="19">
      <alignment horizontal="center" vertical="center" shrinkToFit="1"/>
    </xf>
    <xf numFmtId="0" fontId="6" fillId="0" borderId="33">
      <alignment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5" fillId="0" borderId="1" xfId="8" applyNumberFormat="1" applyProtection="1"/>
    <xf numFmtId="0" fontId="6" fillId="0" borderId="1" xfId="13" applyNumberFormat="1" applyProtection="1"/>
    <xf numFmtId="0" fontId="6" fillId="0" borderId="1" xfId="17" applyNumberFormat="1" applyProtection="1">
      <alignment horizontal="lef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3" fillId="0" borderId="38" xfId="80" applyNumberFormat="1" applyProtection="1"/>
    <xf numFmtId="0" fontId="10" fillId="0" borderId="12" xfId="91" applyNumberFormat="1" applyProtection="1">
      <alignment horizontal="center"/>
    </xf>
    <xf numFmtId="0" fontId="10" fillId="0" borderId="1" xfId="117" applyNumberFormat="1" applyProtection="1">
      <alignment horizontal="left" wrapText="1"/>
    </xf>
    <xf numFmtId="49" fontId="10" fillId="0" borderId="1" xfId="119" applyProtection="1">
      <alignment horizontal="center"/>
    </xf>
    <xf numFmtId="0" fontId="11" fillId="0" borderId="37" xfId="168" applyNumberFormat="1" applyProtection="1"/>
    <xf numFmtId="0" fontId="8" fillId="0" borderId="1" xfId="25" applyBorder="1" applyProtection="1">
      <alignment horizontal="center"/>
      <protection locked="0"/>
    </xf>
    <xf numFmtId="0" fontId="0" fillId="0" borderId="1" xfId="0" applyBorder="1" applyProtection="1">
      <protection locked="0"/>
    </xf>
    <xf numFmtId="0" fontId="6" fillId="0" borderId="55" xfId="28" applyNumberFormat="1" applyBorder="1" applyProtection="1">
      <alignment horizontal="center" vertical="center"/>
    </xf>
    <xf numFmtId="0" fontId="6" fillId="0" borderId="57" xfId="29" applyNumberFormat="1" applyBorder="1" applyProtection="1">
      <alignment horizontal="center" vertical="center"/>
    </xf>
    <xf numFmtId="49" fontId="6" fillId="0" borderId="26" xfId="30" applyBorder="1" applyProtection="1">
      <alignment horizontal="center" vertical="center"/>
    </xf>
    <xf numFmtId="49" fontId="6" fillId="0" borderId="59" xfId="30" applyBorder="1" applyProtection="1">
      <alignment horizontal="center" vertical="center"/>
    </xf>
    <xf numFmtId="49" fontId="6" fillId="0" borderId="61" xfId="30" applyBorder="1" applyProtection="1">
      <alignment horizontal="center" vertical="center"/>
    </xf>
    <xf numFmtId="0" fontId="8" fillId="0" borderId="75" xfId="25" applyNumberFormat="1" applyBorder="1" applyProtection="1">
      <alignment horizontal="center"/>
    </xf>
    <xf numFmtId="0" fontId="0" fillId="0" borderId="76" xfId="0" applyBorder="1" applyProtection="1">
      <protection locked="0"/>
    </xf>
    <xf numFmtId="0" fontId="8" fillId="0" borderId="75" xfId="25" applyBorder="1" applyProtection="1">
      <alignment horizontal="center"/>
      <protection locked="0"/>
    </xf>
    <xf numFmtId="49" fontId="18" fillId="0" borderId="47" xfId="33" applyFont="1" applyBorder="1" applyProtection="1">
      <alignment horizontal="center" vertical="center"/>
    </xf>
    <xf numFmtId="4" fontId="18" fillId="0" borderId="58" xfId="34" applyFont="1" applyBorder="1" applyProtection="1">
      <alignment horizontal="right" vertical="center" shrinkToFit="1"/>
    </xf>
    <xf numFmtId="4" fontId="18" fillId="0" borderId="29" xfId="34" applyFont="1" applyBorder="1" applyProtection="1">
      <alignment horizontal="right" vertical="center" shrinkToFit="1"/>
    </xf>
    <xf numFmtId="4" fontId="18" fillId="0" borderId="60" xfId="34" applyFont="1" applyBorder="1" applyAlignment="1" applyProtection="1">
      <alignment horizontal="right" shrinkToFit="1"/>
    </xf>
    <xf numFmtId="49" fontId="18" fillId="0" borderId="12" xfId="38" applyFont="1" applyBorder="1" applyProtection="1">
      <alignment horizontal="center" wrapText="1"/>
    </xf>
    <xf numFmtId="49" fontId="18" fillId="0" borderId="11" xfId="39" applyFont="1" applyProtection="1">
      <alignment horizontal="center" vertical="center"/>
    </xf>
    <xf numFmtId="165" fontId="18" fillId="0" borderId="11" xfId="40" applyFont="1" applyProtection="1">
      <alignment horizontal="right" vertical="center" shrinkToFit="1"/>
    </xf>
    <xf numFmtId="49" fontId="18" fillId="0" borderId="57" xfId="44" applyFont="1" applyBorder="1" applyProtection="1">
      <alignment horizontal="center"/>
    </xf>
    <xf numFmtId="4" fontId="18" fillId="0" borderId="59" xfId="45" applyFont="1" applyBorder="1" applyProtection="1">
      <alignment horizontal="right" shrinkToFit="1"/>
    </xf>
    <xf numFmtId="4" fontId="18" fillId="0" borderId="46" xfId="45" applyFont="1" applyBorder="1" applyProtection="1">
      <alignment horizontal="right" shrinkToFit="1"/>
    </xf>
    <xf numFmtId="49" fontId="18" fillId="0" borderId="3" xfId="44" applyFont="1" applyBorder="1" applyProtection="1">
      <alignment horizontal="center"/>
    </xf>
    <xf numFmtId="4" fontId="18" fillId="0" borderId="63" xfId="45" applyFont="1" applyBorder="1" applyProtection="1">
      <alignment horizontal="right" shrinkToFit="1"/>
    </xf>
    <xf numFmtId="49" fontId="18" fillId="0" borderId="64" xfId="44" applyFont="1" applyBorder="1" applyProtection="1">
      <alignment horizontal="center"/>
    </xf>
    <xf numFmtId="4" fontId="18" fillId="0" borderId="65" xfId="45" applyFont="1" applyBorder="1" applyProtection="1">
      <alignment horizontal="right" shrinkToFit="1"/>
    </xf>
    <xf numFmtId="49" fontId="18" fillId="0" borderId="67" xfId="44" applyFont="1" applyBorder="1" applyProtection="1">
      <alignment horizontal="center"/>
    </xf>
    <xf numFmtId="49" fontId="18" fillId="0" borderId="68" xfId="44" applyFont="1" applyBorder="1" applyProtection="1">
      <alignment horizontal="center"/>
    </xf>
    <xf numFmtId="4" fontId="18" fillId="0" borderId="64" xfId="45" applyFont="1" applyBorder="1" applyProtection="1">
      <alignment horizontal="right" shrinkToFit="1"/>
    </xf>
    <xf numFmtId="49" fontId="18" fillId="0" borderId="50" xfId="44" applyFont="1" applyBorder="1" applyProtection="1">
      <alignment horizontal="center"/>
    </xf>
    <xf numFmtId="4" fontId="18" fillId="0" borderId="22" xfId="45" applyFont="1" applyProtection="1">
      <alignment horizontal="right" shrinkToFit="1"/>
    </xf>
    <xf numFmtId="49" fontId="18" fillId="0" borderId="70" xfId="44" applyFont="1" applyBorder="1" applyProtection="1">
      <alignment horizontal="center"/>
    </xf>
    <xf numFmtId="4" fontId="18" fillId="0" borderId="62" xfId="45" applyFont="1" applyBorder="1" applyProtection="1">
      <alignment horizontal="right" shrinkToFit="1"/>
    </xf>
    <xf numFmtId="0" fontId="18" fillId="0" borderId="54" xfId="31" applyNumberFormat="1" applyFont="1" applyBorder="1" applyAlignment="1" applyProtection="1">
      <alignment horizontal="left" vertical="top" wrapText="1"/>
    </xf>
    <xf numFmtId="0" fontId="18" fillId="0" borderId="56" xfId="36" applyNumberFormat="1" applyFont="1" applyBorder="1" applyAlignment="1" applyProtection="1">
      <alignment horizontal="left" vertical="top" wrapText="1"/>
    </xf>
    <xf numFmtId="0" fontId="18" fillId="0" borderId="56" xfId="42" applyNumberFormat="1" applyFont="1" applyBorder="1" applyAlignment="1" applyProtection="1">
      <alignment horizontal="left" vertical="top" wrapText="1"/>
    </xf>
    <xf numFmtId="0" fontId="18" fillId="0" borderId="52" xfId="42" applyNumberFormat="1" applyFont="1" applyBorder="1" applyAlignment="1" applyProtection="1">
      <alignment horizontal="left" vertical="top" wrapText="1"/>
    </xf>
    <xf numFmtId="0" fontId="18" fillId="0" borderId="69" xfId="42" applyNumberFormat="1" applyFont="1" applyBorder="1" applyAlignment="1" applyProtection="1">
      <alignment horizontal="left" vertical="top" wrapText="1"/>
    </xf>
    <xf numFmtId="0" fontId="18" fillId="0" borderId="71" xfId="42" applyNumberFormat="1" applyFont="1" applyBorder="1" applyAlignment="1" applyProtection="1">
      <alignment horizontal="left" vertical="top" wrapText="1"/>
    </xf>
    <xf numFmtId="0" fontId="18" fillId="0" borderId="1" xfId="25" applyFont="1" applyBorder="1" applyProtection="1">
      <alignment horizontal="center"/>
      <protection locked="0"/>
    </xf>
    <xf numFmtId="49" fontId="12" fillId="0" borderId="26" xfId="63" applyFont="1" applyProtection="1">
      <alignment horizontal="center" vertical="center"/>
    </xf>
    <xf numFmtId="165" fontId="12" fillId="0" borderId="26" xfId="64" applyFont="1" applyProtection="1">
      <alignment horizontal="right" vertical="center" shrinkToFit="1"/>
    </xf>
    <xf numFmtId="4" fontId="12" fillId="0" borderId="29" xfId="69" applyFont="1" applyProtection="1">
      <alignment horizontal="right" shrinkToFit="1"/>
    </xf>
    <xf numFmtId="0" fontId="3" fillId="0" borderId="84" xfId="79" applyNumberFormat="1" applyBorder="1" applyProtection="1"/>
    <xf numFmtId="0" fontId="10" fillId="0" borderId="26" xfId="54" applyNumberFormat="1" applyBorder="1" applyProtection="1">
      <alignment horizontal="center" vertical="center"/>
    </xf>
    <xf numFmtId="49" fontId="10" fillId="0" borderId="26" xfId="55" applyBorder="1" applyProtection="1">
      <alignment horizontal="center" vertical="center"/>
    </xf>
    <xf numFmtId="4" fontId="12" fillId="0" borderId="58" xfId="59" applyFont="1" applyBorder="1" applyProtection="1">
      <alignment horizontal="right" shrinkToFit="1"/>
    </xf>
    <xf numFmtId="4" fontId="12" fillId="0" borderId="29" xfId="59" applyFont="1" applyBorder="1" applyProtection="1">
      <alignment horizontal="right" shrinkToFit="1"/>
    </xf>
    <xf numFmtId="49" fontId="10" fillId="0" borderId="59" xfId="55" applyBorder="1" applyProtection="1">
      <alignment horizontal="center" vertical="center"/>
    </xf>
    <xf numFmtId="4" fontId="12" fillId="0" borderId="72" xfId="59" applyFont="1" applyBorder="1" applyProtection="1">
      <alignment horizontal="right" shrinkToFit="1"/>
    </xf>
    <xf numFmtId="49" fontId="10" fillId="0" borderId="85" xfId="55" applyBorder="1" applyProtection="1">
      <alignment horizontal="center" vertical="center"/>
    </xf>
    <xf numFmtId="49" fontId="12" fillId="0" borderId="86" xfId="58" applyFont="1" applyBorder="1" applyProtection="1">
      <alignment horizontal="center" vertical="center"/>
    </xf>
    <xf numFmtId="49" fontId="12" fillId="0" borderId="44" xfId="63" applyFont="1" applyBorder="1" applyProtection="1">
      <alignment horizontal="center" vertical="center"/>
    </xf>
    <xf numFmtId="49" fontId="12" fillId="0" borderId="47" xfId="68" applyFont="1" applyBorder="1" applyProtection="1">
      <alignment horizontal="center"/>
    </xf>
    <xf numFmtId="49" fontId="12" fillId="0" borderId="87" xfId="68" applyFont="1" applyBorder="1" applyProtection="1">
      <alignment horizontal="center"/>
    </xf>
    <xf numFmtId="165" fontId="12" fillId="0" borderId="59" xfId="64" applyFont="1" applyBorder="1" applyProtection="1">
      <alignment horizontal="right" vertical="center" shrinkToFit="1"/>
    </xf>
    <xf numFmtId="4" fontId="12" fillId="0" borderId="58" xfId="69" applyFont="1" applyBorder="1" applyProtection="1">
      <alignment horizontal="right" shrinkToFit="1"/>
    </xf>
    <xf numFmtId="49" fontId="12" fillId="0" borderId="3" xfId="68" applyFont="1" applyBorder="1" applyProtection="1">
      <alignment horizontal="center"/>
    </xf>
    <xf numFmtId="49" fontId="12" fillId="0" borderId="50" xfId="75" applyFont="1" applyBorder="1" applyProtection="1">
      <alignment horizontal="center"/>
    </xf>
    <xf numFmtId="4" fontId="12" fillId="0" borderId="46" xfId="69" applyFont="1" applyBorder="1" applyProtection="1">
      <alignment horizontal="right" shrinkToFit="1"/>
    </xf>
    <xf numFmtId="2" fontId="12" fillId="0" borderId="22" xfId="76" applyFont="1" applyBorder="1" applyProtection="1">
      <alignment horizontal="center" shrinkToFit="1"/>
    </xf>
    <xf numFmtId="0" fontId="12" fillId="0" borderId="68" xfId="72" applyNumberFormat="1" applyFont="1" applyBorder="1" applyProtection="1"/>
    <xf numFmtId="4" fontId="12" fillId="0" borderId="59" xfId="69" applyFont="1" applyBorder="1" applyProtection="1">
      <alignment horizontal="right" shrinkToFit="1"/>
    </xf>
    <xf numFmtId="4" fontId="12" fillId="0" borderId="62" xfId="77" applyFont="1" applyBorder="1" applyProtection="1">
      <alignment horizontal="right" shrinkToFit="1"/>
    </xf>
    <xf numFmtId="0" fontId="12" fillId="0" borderId="54" xfId="56" applyNumberFormat="1" applyFont="1" applyBorder="1" applyAlignment="1" applyProtection="1">
      <alignment horizontal="left" vertical="top" wrapText="1"/>
    </xf>
    <xf numFmtId="0" fontId="12" fillId="0" borderId="88" xfId="61" applyNumberFormat="1" applyFont="1" applyBorder="1" applyAlignment="1" applyProtection="1">
      <alignment horizontal="left" vertical="top" wrapText="1"/>
    </xf>
    <xf numFmtId="0" fontId="12" fillId="0" borderId="56" xfId="66" applyNumberFormat="1" applyFont="1" applyBorder="1" applyAlignment="1" applyProtection="1">
      <alignment horizontal="left" vertical="top" wrapText="1"/>
    </xf>
    <xf numFmtId="0" fontId="12" fillId="0" borderId="52" xfId="66" applyNumberFormat="1" applyFont="1" applyBorder="1" applyAlignment="1" applyProtection="1">
      <alignment horizontal="left" vertical="top" wrapText="1"/>
    </xf>
    <xf numFmtId="0" fontId="12" fillId="0" borderId="52" xfId="71" applyNumberFormat="1" applyFont="1" applyBorder="1" applyAlignment="1" applyProtection="1">
      <alignment vertical="top"/>
    </xf>
    <xf numFmtId="0" fontId="12" fillId="0" borderId="53" xfId="73" applyNumberFormat="1" applyFont="1" applyBorder="1" applyAlignment="1" applyProtection="1">
      <alignment horizontal="left" vertical="top" wrapText="1"/>
    </xf>
    <xf numFmtId="0" fontId="12" fillId="0" borderId="1" xfId="82" applyNumberFormat="1" applyBorder="1" applyProtection="1">
      <alignment horizontal="left" wrapText="1"/>
    </xf>
    <xf numFmtId="0" fontId="12" fillId="0" borderId="1" xfId="84" applyNumberFormat="1" applyBorder="1" applyProtection="1">
      <alignment horizontal="left"/>
    </xf>
    <xf numFmtId="49" fontId="12" fillId="0" borderId="1" xfId="85" applyBorder="1" applyProtection="1"/>
    <xf numFmtId="0" fontId="12" fillId="0" borderId="1" xfId="86" applyNumberFormat="1" applyBorder="1" applyProtection="1"/>
    <xf numFmtId="0" fontId="10" fillId="0" borderId="26" xfId="92" applyNumberFormat="1" applyBorder="1" applyProtection="1">
      <alignment horizontal="center"/>
    </xf>
    <xf numFmtId="0" fontId="10" fillId="0" borderId="59" xfId="92" applyNumberFormat="1" applyBorder="1" applyProtection="1">
      <alignment horizontal="center"/>
    </xf>
    <xf numFmtId="0" fontId="10" fillId="0" borderId="61" xfId="92" applyNumberFormat="1" applyBorder="1" applyProtection="1">
      <alignment horizontal="center"/>
    </xf>
    <xf numFmtId="0" fontId="3" fillId="0" borderId="84" xfId="3" applyNumberFormat="1" applyBorder="1" applyProtection="1"/>
    <xf numFmtId="0" fontId="12" fillId="0" borderId="92" xfId="56" applyNumberFormat="1" applyFont="1" applyBorder="1" applyAlignment="1" applyProtection="1">
      <alignment horizontal="left" vertical="top" wrapText="1"/>
    </xf>
    <xf numFmtId="49" fontId="12" fillId="0" borderId="86" xfId="94" applyFont="1" applyBorder="1" applyProtection="1">
      <alignment horizontal="center" vertical="center"/>
    </xf>
    <xf numFmtId="165" fontId="12" fillId="0" borderId="29" xfId="95" applyFont="1" applyProtection="1">
      <alignment horizontal="right" vertical="center" shrinkToFit="1"/>
    </xf>
    <xf numFmtId="165" fontId="12" fillId="0" borderId="60" xfId="95" applyFont="1" applyBorder="1" applyProtection="1">
      <alignment horizontal="right" vertical="center" shrinkToFit="1"/>
    </xf>
    <xf numFmtId="0" fontId="12" fillId="0" borderId="93" xfId="97" applyNumberFormat="1" applyFont="1" applyBorder="1" applyAlignment="1" applyProtection="1">
      <alignment horizontal="left" vertical="top" wrapText="1"/>
    </xf>
    <xf numFmtId="49" fontId="12" fillId="0" borderId="91" xfId="63" applyFont="1" applyBorder="1" applyProtection="1">
      <alignment horizontal="center" vertical="center"/>
    </xf>
    <xf numFmtId="0" fontId="12" fillId="0" borderId="93" xfId="100" applyNumberFormat="1" applyFont="1" applyBorder="1" applyAlignment="1" applyProtection="1">
      <alignment horizontal="left" vertical="top" wrapText="1"/>
    </xf>
    <xf numFmtId="49" fontId="12" fillId="0" borderId="47" xfId="94" applyFont="1" applyBorder="1" applyProtection="1">
      <alignment horizontal="center" vertical="center"/>
    </xf>
    <xf numFmtId="165" fontId="12" fillId="0" borderId="58" xfId="95" applyFont="1" applyBorder="1" applyProtection="1">
      <alignment horizontal="right" vertical="center" shrinkToFit="1"/>
    </xf>
    <xf numFmtId="0" fontId="12" fillId="0" borderId="93" xfId="101" applyNumberFormat="1" applyFont="1" applyBorder="1" applyAlignment="1" applyProtection="1">
      <alignment horizontal="left" vertical="top" wrapText="1"/>
    </xf>
    <xf numFmtId="49" fontId="12" fillId="0" borderId="12" xfId="103" applyFont="1" applyBorder="1" applyProtection="1">
      <alignment horizontal="center" vertical="center"/>
    </xf>
    <xf numFmtId="165" fontId="12" fillId="0" borderId="11" xfId="104" applyFont="1" applyProtection="1">
      <alignment horizontal="right" vertical="center" shrinkToFit="1"/>
    </xf>
    <xf numFmtId="0" fontId="12" fillId="0" borderId="96" xfId="97" applyNumberFormat="1" applyFont="1" applyBorder="1" applyAlignment="1" applyProtection="1">
      <alignment horizontal="left" vertical="top" wrapText="1"/>
    </xf>
    <xf numFmtId="0" fontId="12" fillId="0" borderId="88" xfId="97" applyNumberFormat="1" applyFont="1" applyBorder="1" applyAlignment="1" applyProtection="1">
      <alignment horizontal="left" vertical="top" wrapText="1"/>
    </xf>
    <xf numFmtId="0" fontId="12" fillId="0" borderId="95" xfId="97" applyNumberFormat="1" applyFont="1" applyBorder="1" applyAlignment="1" applyProtection="1">
      <alignment horizontal="left" vertical="top" wrapText="1"/>
    </xf>
    <xf numFmtId="0" fontId="12" fillId="0" borderId="52" xfId="106" applyNumberFormat="1" applyFont="1" applyBorder="1" applyAlignment="1" applyProtection="1">
      <alignment horizontal="left" vertical="top" wrapText="1"/>
    </xf>
    <xf numFmtId="0" fontId="12" fillId="0" borderId="54" xfId="100" applyNumberFormat="1" applyFont="1" applyBorder="1" applyAlignment="1" applyProtection="1">
      <alignment horizontal="left" vertical="top" wrapText="1"/>
    </xf>
    <xf numFmtId="165" fontId="12" fillId="0" borderId="11" xfId="108" applyFont="1" applyProtection="1">
      <alignment horizontal="center" vertical="center" shrinkToFit="1"/>
    </xf>
    <xf numFmtId="0" fontId="12" fillId="0" borderId="97" xfId="109" applyNumberFormat="1" applyFont="1" applyBorder="1" applyAlignment="1" applyProtection="1">
      <alignment horizontal="left" vertical="top" wrapText="1"/>
    </xf>
    <xf numFmtId="0" fontId="18" fillId="0" borderId="52" xfId="111" applyNumberFormat="1" applyFont="1" applyBorder="1" applyAlignment="1" applyProtection="1">
      <alignment vertical="top" wrapText="1"/>
    </xf>
    <xf numFmtId="0" fontId="12" fillId="0" borderId="95" xfId="109" applyNumberFormat="1" applyFont="1" applyBorder="1" applyAlignment="1" applyProtection="1">
      <alignment horizontal="left" vertical="top" wrapText="1"/>
    </xf>
    <xf numFmtId="0" fontId="12" fillId="0" borderId="93" xfId="109" applyNumberFormat="1" applyFont="1" applyBorder="1" applyAlignment="1" applyProtection="1">
      <alignment horizontal="left" vertical="top" wrapText="1"/>
    </xf>
    <xf numFmtId="0" fontId="12" fillId="0" borderId="96" xfId="109" applyNumberFormat="1" applyFont="1" applyBorder="1" applyAlignment="1" applyProtection="1">
      <alignment horizontal="left" vertical="top" wrapText="1"/>
    </xf>
    <xf numFmtId="0" fontId="12" fillId="0" borderId="94" xfId="109" applyNumberFormat="1" applyFont="1" applyBorder="1" applyAlignment="1" applyProtection="1">
      <alignment horizontal="left" vertical="top" wrapText="1"/>
    </xf>
    <xf numFmtId="0" fontId="12" fillId="0" borderId="98" xfId="112" applyNumberFormat="1" applyFont="1" applyBorder="1" applyAlignment="1" applyProtection="1">
      <alignment horizontal="left" vertical="top" wrapText="1"/>
    </xf>
    <xf numFmtId="49" fontId="12" fillId="0" borderId="49" xfId="114" applyFont="1" applyBorder="1" applyProtection="1">
      <alignment horizontal="center"/>
    </xf>
    <xf numFmtId="49" fontId="12" fillId="0" borderId="4" xfId="114" applyFont="1" applyProtection="1">
      <alignment horizontal="center"/>
    </xf>
    <xf numFmtId="2" fontId="12" fillId="0" borderId="4" xfId="115" applyFont="1" applyProtection="1">
      <alignment horizontal="right" shrinkToFit="1"/>
    </xf>
    <xf numFmtId="165" fontId="12" fillId="0" borderId="66" xfId="95" applyFont="1" applyBorder="1" applyProtection="1">
      <alignment horizontal="right" vertical="center" shrinkToFit="1"/>
    </xf>
    <xf numFmtId="0" fontId="12" fillId="0" borderId="1" xfId="86" applyNumberFormat="1" applyBorder="1" applyAlignment="1" applyProtection="1">
      <alignment horizontal="right"/>
    </xf>
    <xf numFmtId="0" fontId="11" fillId="0" borderId="1" xfId="49" applyNumberFormat="1" applyBorder="1" applyAlignment="1" applyProtection="1">
      <alignment horizontal="right"/>
    </xf>
    <xf numFmtId="0" fontId="16" fillId="0" borderId="1" xfId="45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17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49" fontId="19" fillId="0" borderId="73" xfId="27" applyFont="1" applyBorder="1" applyAlignment="1" applyProtection="1">
      <alignment horizontal="center" vertical="top" wrapText="1"/>
    </xf>
    <xf numFmtId="0" fontId="20" fillId="0" borderId="74" xfId="0" applyFont="1" applyBorder="1" applyAlignment="1">
      <alignment horizontal="center" vertical="top" wrapText="1"/>
    </xf>
    <xf numFmtId="49" fontId="19" fillId="0" borderId="79" xfId="27" applyFont="1" applyBorder="1" applyProtection="1">
      <alignment horizontal="center" vertical="top" wrapText="1"/>
    </xf>
    <xf numFmtId="49" fontId="18" fillId="0" borderId="80" xfId="27" applyFont="1" applyBorder="1" applyProtection="1">
      <alignment horizontal="center" vertical="top" wrapText="1"/>
      <protection locked="0"/>
    </xf>
    <xf numFmtId="0" fontId="18" fillId="0" borderId="47" xfId="26" applyNumberFormat="1" applyFont="1" applyBorder="1" applyProtection="1">
      <alignment horizontal="center" vertical="top" wrapText="1"/>
    </xf>
    <xf numFmtId="0" fontId="18" fillId="0" borderId="12" xfId="26" applyFont="1" applyBorder="1" applyProtection="1">
      <alignment horizontal="center" vertical="top" wrapText="1"/>
      <protection locked="0"/>
    </xf>
    <xf numFmtId="0" fontId="7" fillId="0" borderId="1" xfId="22" applyProtection="1">
      <alignment horizontal="left" wrapText="1"/>
      <protection locked="0"/>
    </xf>
    <xf numFmtId="0" fontId="23" fillId="0" borderId="1" xfId="25" applyNumberFormat="1" applyFont="1" applyBorder="1" applyProtection="1">
      <alignment horizontal="center"/>
    </xf>
    <xf numFmtId="0" fontId="23" fillId="0" borderId="1" xfId="25" applyFont="1" applyBorder="1" applyProtection="1">
      <alignment horizontal="center"/>
      <protection locked="0"/>
    </xf>
    <xf numFmtId="0" fontId="18" fillId="0" borderId="48" xfId="26" applyNumberFormat="1" applyFont="1" applyBorder="1" applyProtection="1">
      <alignment horizontal="center" vertical="top" wrapText="1"/>
    </xf>
    <xf numFmtId="0" fontId="18" fillId="0" borderId="11" xfId="26" applyFont="1" applyBorder="1" applyProtection="1">
      <alignment horizontal="center" vertical="top" wrapText="1"/>
      <protection locked="0"/>
    </xf>
    <xf numFmtId="49" fontId="19" fillId="0" borderId="77" xfId="27" applyFont="1" applyBorder="1" applyProtection="1">
      <alignment horizontal="center" vertical="top" wrapText="1"/>
    </xf>
    <xf numFmtId="49" fontId="18" fillId="0" borderId="78" xfId="27" applyFont="1" applyBorder="1" applyProtection="1">
      <alignment horizontal="center" vertical="top" wrapText="1"/>
      <protection locked="0"/>
    </xf>
    <xf numFmtId="0" fontId="22" fillId="0" borderId="1" xfId="47" applyNumberFormat="1" applyFont="1" applyProtection="1">
      <alignment horizontal="center"/>
    </xf>
    <xf numFmtId="0" fontId="22" fillId="0" borderId="1" xfId="47" applyFont="1" applyProtection="1">
      <alignment horizontal="center"/>
      <protection locked="0"/>
    </xf>
    <xf numFmtId="0" fontId="12" fillId="0" borderId="51" xfId="50" applyNumberFormat="1" applyFont="1" applyBorder="1" applyProtection="1">
      <alignment horizontal="center" vertical="top" wrapText="1"/>
    </xf>
    <xf numFmtId="0" fontId="12" fillId="0" borderId="12" xfId="50" applyFont="1" applyBorder="1" applyProtection="1">
      <alignment horizontal="center" vertical="top" wrapText="1"/>
      <protection locked="0"/>
    </xf>
    <xf numFmtId="49" fontId="21" fillId="0" borderId="77" xfId="52" applyFont="1" applyBorder="1" applyProtection="1">
      <alignment horizontal="center" vertical="top" wrapText="1"/>
    </xf>
    <xf numFmtId="49" fontId="12" fillId="0" borderId="78" xfId="52" applyFont="1" applyBorder="1" applyProtection="1">
      <alignment horizontal="center" vertical="top" wrapText="1"/>
      <protection locked="0"/>
    </xf>
    <xf numFmtId="49" fontId="12" fillId="0" borderId="81" xfId="52" applyFont="1" applyBorder="1" applyAlignment="1" applyProtection="1">
      <alignment horizontal="center" vertical="top" wrapText="1"/>
    </xf>
    <xf numFmtId="49" fontId="12" fillId="0" borderId="73" xfId="52" applyFont="1" applyBorder="1" applyAlignment="1" applyProtection="1">
      <alignment horizontal="center" vertical="top" wrapText="1"/>
      <protection locked="0"/>
    </xf>
    <xf numFmtId="49" fontId="21" fillId="0" borderId="82" xfId="52" applyFont="1" applyBorder="1" applyAlignment="1" applyProtection="1">
      <alignment horizontal="center" vertical="top" wrapText="1"/>
    </xf>
    <xf numFmtId="0" fontId="20" fillId="0" borderId="83" xfId="0" applyFont="1" applyBorder="1" applyAlignment="1">
      <alignment horizontal="center" vertical="top" wrapText="1"/>
    </xf>
    <xf numFmtId="0" fontId="21" fillId="0" borderId="79" xfId="89" applyNumberFormat="1" applyFont="1" applyBorder="1" applyProtection="1">
      <alignment horizontal="center" vertical="top" wrapText="1"/>
    </xf>
    <xf numFmtId="0" fontId="12" fillId="0" borderId="80" xfId="89" applyBorder="1" applyProtection="1">
      <alignment horizontal="center" vertical="top" wrapText="1"/>
      <protection locked="0"/>
    </xf>
    <xf numFmtId="0" fontId="12" fillId="0" borderId="81" xfId="90" applyNumberFormat="1" applyBorder="1" applyAlignment="1" applyProtection="1">
      <alignment horizontal="center" vertical="top"/>
    </xf>
    <xf numFmtId="0" fontId="0" fillId="0" borderId="73" xfId="0" applyBorder="1" applyAlignment="1">
      <alignment horizontal="center" vertical="top"/>
    </xf>
    <xf numFmtId="0" fontId="11" fillId="0" borderId="11" xfId="167" applyNumberFormat="1" applyProtection="1">
      <alignment horizontal="left" wrapText="1"/>
    </xf>
    <xf numFmtId="0" fontId="11" fillId="0" borderId="11" xfId="167" applyProtection="1">
      <alignment horizontal="left" wrapText="1"/>
      <protection locked="0"/>
    </xf>
    <xf numFmtId="0" fontId="12" fillId="0" borderId="89" xfId="87" applyNumberFormat="1" applyBorder="1" applyProtection="1">
      <alignment horizontal="center" vertical="top" wrapText="1"/>
    </xf>
    <xf numFmtId="0" fontId="12" fillId="0" borderId="90" xfId="87" applyBorder="1" applyProtection="1">
      <alignment horizontal="center" vertical="top" wrapText="1"/>
      <protection locked="0"/>
    </xf>
    <xf numFmtId="0" fontId="12" fillId="0" borderId="48" xfId="89" applyNumberFormat="1" applyBorder="1" applyProtection="1">
      <alignment horizontal="center" vertical="top" wrapText="1"/>
    </xf>
    <xf numFmtId="0" fontId="12" fillId="0" borderId="11" xfId="89" applyBorder="1" applyProtection="1">
      <alignment horizontal="center" vertical="top" wrapText="1"/>
      <protection locked="0"/>
    </xf>
    <xf numFmtId="0" fontId="21" fillId="0" borderId="77" xfId="89" applyNumberFormat="1" applyFont="1" applyBorder="1" applyProtection="1">
      <alignment horizontal="center" vertical="top" wrapText="1"/>
    </xf>
    <xf numFmtId="0" fontId="12" fillId="0" borderId="78" xfId="89" applyBorder="1" applyProtection="1">
      <alignment horizontal="center" vertical="top" wrapText="1"/>
      <protection locked="0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09"/>
    <cellStyle name="xl112" xfId="111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40" zoomScaleNormal="100" workbookViewId="0">
      <selection activeCell="C5" sqref="C5:F5"/>
    </sheetView>
  </sheetViews>
  <sheetFormatPr defaultColWidth="9" defaultRowHeight="15" x14ac:dyDescent="0.25"/>
  <cols>
    <col min="1" max="1" width="0.42578125" style="1" customWidth="1"/>
    <col min="2" max="2" width="63.7109375" style="1" customWidth="1"/>
    <col min="3" max="3" width="21.42578125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8" style="1" customWidth="1"/>
    <col min="8" max="16384" width="9" style="1"/>
  </cols>
  <sheetData>
    <row r="1" spans="1:7" ht="12.95" customHeight="1" x14ac:dyDescent="0.25">
      <c r="B1" s="2"/>
      <c r="C1" s="2"/>
      <c r="D1" s="123" t="s">
        <v>262</v>
      </c>
      <c r="E1" s="124"/>
      <c r="F1" s="124"/>
      <c r="G1" s="3"/>
    </row>
    <row r="2" spans="1:7" ht="12.95" customHeight="1" x14ac:dyDescent="0.25">
      <c r="B2" s="2"/>
      <c r="C2" s="2"/>
      <c r="D2" s="123" t="s">
        <v>263</v>
      </c>
      <c r="E2" s="124"/>
      <c r="F2" s="124"/>
      <c r="G2" s="3"/>
    </row>
    <row r="3" spans="1:7" ht="15" customHeight="1" x14ac:dyDescent="0.25">
      <c r="B3" s="4"/>
      <c r="C3" s="4"/>
      <c r="D3" s="123" t="s">
        <v>264</v>
      </c>
      <c r="E3" s="124"/>
      <c r="F3" s="124"/>
      <c r="G3" s="3"/>
    </row>
    <row r="4" spans="1:7" ht="12.75" customHeight="1" x14ac:dyDescent="0.25">
      <c r="B4" s="6"/>
      <c r="C4" s="2"/>
      <c r="D4" s="123" t="s">
        <v>265</v>
      </c>
      <c r="E4" s="124"/>
      <c r="F4" s="124"/>
      <c r="G4" s="3"/>
    </row>
    <row r="5" spans="1:7" ht="14.1" customHeight="1" x14ac:dyDescent="0.25">
      <c r="B5" s="7"/>
      <c r="C5" s="123" t="s">
        <v>271</v>
      </c>
      <c r="D5" s="124"/>
      <c r="E5" s="124"/>
      <c r="F5" s="124"/>
      <c r="G5" s="3"/>
    </row>
    <row r="6" spans="1:7" ht="14.1" customHeight="1" x14ac:dyDescent="0.25">
      <c r="B6" s="7"/>
      <c r="C6" s="7"/>
      <c r="D6" s="5"/>
      <c r="E6" s="7"/>
      <c r="F6" s="3"/>
      <c r="G6" s="3"/>
    </row>
    <row r="7" spans="1:7" ht="39.75" customHeight="1" x14ac:dyDescent="0.25">
      <c r="B7" s="125" t="s">
        <v>269</v>
      </c>
      <c r="C7" s="126"/>
      <c r="D7" s="126"/>
      <c r="E7" s="126"/>
      <c r="F7" s="126"/>
      <c r="G7" s="3"/>
    </row>
    <row r="8" spans="1:7" ht="14.45" customHeight="1" x14ac:dyDescent="0.25">
      <c r="B8" s="8"/>
      <c r="C8" s="133"/>
      <c r="D8" s="133"/>
      <c r="E8" s="133"/>
      <c r="F8" s="133"/>
      <c r="G8" s="3"/>
    </row>
    <row r="9" spans="1:7" ht="18" customHeight="1" x14ac:dyDescent="0.25">
      <c r="B9" s="134" t="s">
        <v>0</v>
      </c>
      <c r="C9" s="135"/>
      <c r="D9" s="135"/>
      <c r="E9" s="135"/>
      <c r="F9" s="135"/>
      <c r="G9" s="3"/>
    </row>
    <row r="10" spans="1:7" ht="18.75" customHeight="1" thickBot="1" x14ac:dyDescent="0.3">
      <c r="B10" s="23"/>
      <c r="C10" s="16"/>
      <c r="D10" s="16"/>
      <c r="E10" s="25"/>
      <c r="F10" s="53" t="s">
        <v>270</v>
      </c>
      <c r="G10" s="3"/>
    </row>
    <row r="11" spans="1:7" ht="12.75" customHeight="1" x14ac:dyDescent="0.25">
      <c r="A11" s="24"/>
      <c r="B11" s="131" t="s">
        <v>1</v>
      </c>
      <c r="C11" s="136" t="s">
        <v>2</v>
      </c>
      <c r="D11" s="138" t="s">
        <v>266</v>
      </c>
      <c r="E11" s="127" t="s">
        <v>3</v>
      </c>
      <c r="F11" s="129" t="s">
        <v>267</v>
      </c>
      <c r="G11" s="3"/>
    </row>
    <row r="12" spans="1:7" ht="26.25" customHeight="1" x14ac:dyDescent="0.25">
      <c r="A12" s="24"/>
      <c r="B12" s="132"/>
      <c r="C12" s="137"/>
      <c r="D12" s="139"/>
      <c r="E12" s="128"/>
      <c r="F12" s="130"/>
      <c r="G12" s="3"/>
    </row>
    <row r="13" spans="1:7" ht="15" customHeight="1" x14ac:dyDescent="0.25">
      <c r="B13" s="18">
        <v>1</v>
      </c>
      <c r="C13" s="19">
        <v>2</v>
      </c>
      <c r="D13" s="20" t="s">
        <v>268</v>
      </c>
      <c r="E13" s="21" t="s">
        <v>4</v>
      </c>
      <c r="F13" s="22" t="s">
        <v>5</v>
      </c>
      <c r="G13" s="3"/>
    </row>
    <row r="14" spans="1:7" ht="12.95" customHeight="1" x14ac:dyDescent="0.25">
      <c r="B14" s="47" t="s">
        <v>6</v>
      </c>
      <c r="C14" s="26" t="s">
        <v>7</v>
      </c>
      <c r="D14" s="27">
        <v>1873000</v>
      </c>
      <c r="E14" s="28">
        <v>818659.6</v>
      </c>
      <c r="F14" s="29">
        <f>E14/D14*100</f>
        <v>43.708467698878799</v>
      </c>
      <c r="G14" s="3"/>
    </row>
    <row r="15" spans="1:7" ht="12.75" customHeight="1" x14ac:dyDescent="0.25">
      <c r="B15" s="48" t="s">
        <v>9</v>
      </c>
      <c r="C15" s="30"/>
      <c r="D15" s="31"/>
      <c r="E15" s="32"/>
      <c r="F15" s="29"/>
      <c r="G15" s="3"/>
    </row>
    <row r="16" spans="1:7" ht="15.75" customHeight="1" x14ac:dyDescent="0.25">
      <c r="B16" s="49" t="s">
        <v>10</v>
      </c>
      <c r="C16" s="33" t="s">
        <v>11</v>
      </c>
      <c r="D16" s="34">
        <v>1174400</v>
      </c>
      <c r="E16" s="35">
        <v>468489.02</v>
      </c>
      <c r="F16" s="29">
        <f t="shared" ref="F16:F58" si="0">E16/D16*100</f>
        <v>39.891776226158036</v>
      </c>
      <c r="G16" s="3"/>
    </row>
    <row r="17" spans="2:7" ht="13.5" customHeight="1" x14ac:dyDescent="0.25">
      <c r="B17" s="49" t="s">
        <v>12</v>
      </c>
      <c r="C17" s="36" t="s">
        <v>13</v>
      </c>
      <c r="D17" s="35">
        <v>156000</v>
      </c>
      <c r="E17" s="37">
        <v>104946.65</v>
      </c>
      <c r="F17" s="29">
        <f t="shared" si="0"/>
        <v>67.27349358974358</v>
      </c>
      <c r="G17" s="3"/>
    </row>
    <row r="18" spans="2:7" ht="14.25" customHeight="1" x14ac:dyDescent="0.25">
      <c r="B18" s="49" t="s">
        <v>14</v>
      </c>
      <c r="C18" s="38" t="s">
        <v>15</v>
      </c>
      <c r="D18" s="39">
        <v>156000</v>
      </c>
      <c r="E18" s="39">
        <v>104946.65</v>
      </c>
      <c r="F18" s="29">
        <f t="shared" si="0"/>
        <v>67.27349358974358</v>
      </c>
      <c r="G18" s="3"/>
    </row>
    <row r="19" spans="2:7" ht="50.25" customHeight="1" x14ac:dyDescent="0.25">
      <c r="B19" s="49" t="s">
        <v>16</v>
      </c>
      <c r="C19" s="36" t="s">
        <v>17</v>
      </c>
      <c r="D19" s="35">
        <v>155000</v>
      </c>
      <c r="E19" s="35">
        <v>104901.63</v>
      </c>
      <c r="F19" s="29">
        <f t="shared" si="0"/>
        <v>67.678470967741944</v>
      </c>
      <c r="G19" s="3"/>
    </row>
    <row r="20" spans="2:7" ht="73.5" customHeight="1" x14ac:dyDescent="0.25">
      <c r="B20" s="50" t="s">
        <v>18</v>
      </c>
      <c r="C20" s="40" t="s">
        <v>19</v>
      </c>
      <c r="D20" s="39">
        <v>155000</v>
      </c>
      <c r="E20" s="39">
        <v>103993.8</v>
      </c>
      <c r="F20" s="29">
        <f t="shared" si="0"/>
        <v>67.092774193548394</v>
      </c>
      <c r="G20" s="3"/>
    </row>
    <row r="21" spans="2:7" ht="60.75" customHeight="1" x14ac:dyDescent="0.25">
      <c r="B21" s="51" t="s">
        <v>20</v>
      </c>
      <c r="C21" s="41" t="s">
        <v>21</v>
      </c>
      <c r="D21" s="42" t="s">
        <v>8</v>
      </c>
      <c r="E21" s="39">
        <v>551.65</v>
      </c>
      <c r="F21" s="29">
        <v>0</v>
      </c>
      <c r="G21" s="3"/>
    </row>
    <row r="22" spans="2:7" ht="72" x14ac:dyDescent="0.25">
      <c r="B22" s="51" t="s">
        <v>22</v>
      </c>
      <c r="C22" s="38" t="s">
        <v>23</v>
      </c>
      <c r="D22" s="39" t="s">
        <v>8</v>
      </c>
      <c r="E22" s="35">
        <v>356.18</v>
      </c>
      <c r="F22" s="29">
        <v>0</v>
      </c>
      <c r="G22" s="3"/>
    </row>
    <row r="23" spans="2:7" ht="36" x14ac:dyDescent="0.25">
      <c r="B23" s="50" t="s">
        <v>24</v>
      </c>
      <c r="C23" s="36" t="s">
        <v>25</v>
      </c>
      <c r="D23" s="39">
        <v>1000</v>
      </c>
      <c r="E23" s="39">
        <v>45.02</v>
      </c>
      <c r="F23" s="29">
        <f t="shared" si="0"/>
        <v>4.5020000000000007</v>
      </c>
      <c r="G23" s="3"/>
    </row>
    <row r="24" spans="2:7" ht="48" x14ac:dyDescent="0.25">
      <c r="B24" s="49" t="s">
        <v>26</v>
      </c>
      <c r="C24" s="40" t="s">
        <v>27</v>
      </c>
      <c r="D24" s="35">
        <v>1000</v>
      </c>
      <c r="E24" s="39">
        <v>24.96</v>
      </c>
      <c r="F24" s="29">
        <f t="shared" si="0"/>
        <v>2.496</v>
      </c>
      <c r="G24" s="3"/>
    </row>
    <row r="25" spans="2:7" ht="36" x14ac:dyDescent="0.25">
      <c r="B25" s="50" t="s">
        <v>28</v>
      </c>
      <c r="C25" s="38" t="s">
        <v>29</v>
      </c>
      <c r="D25" s="39" t="s">
        <v>8</v>
      </c>
      <c r="E25" s="35">
        <v>0.06</v>
      </c>
      <c r="F25" s="29">
        <v>0</v>
      </c>
      <c r="G25" s="3"/>
    </row>
    <row r="26" spans="2:7" ht="48" x14ac:dyDescent="0.25">
      <c r="B26" s="49" t="s">
        <v>30</v>
      </c>
      <c r="C26" s="45" t="s">
        <v>31</v>
      </c>
      <c r="D26" s="35" t="s">
        <v>8</v>
      </c>
      <c r="E26" s="37">
        <v>20</v>
      </c>
      <c r="F26" s="29">
        <v>0</v>
      </c>
      <c r="G26" s="3"/>
    </row>
    <row r="27" spans="2:7" x14ac:dyDescent="0.25">
      <c r="B27" s="49" t="s">
        <v>32</v>
      </c>
      <c r="C27" s="45" t="s">
        <v>33</v>
      </c>
      <c r="D27" s="39">
        <v>1018400</v>
      </c>
      <c r="E27" s="37">
        <v>363542.37</v>
      </c>
      <c r="F27" s="29">
        <f t="shared" si="0"/>
        <v>35.697404752553027</v>
      </c>
      <c r="G27" s="3"/>
    </row>
    <row r="28" spans="2:7" ht="15" customHeight="1" x14ac:dyDescent="0.25">
      <c r="B28" s="49" t="s">
        <v>34</v>
      </c>
      <c r="C28" s="45" t="s">
        <v>35</v>
      </c>
      <c r="D28" s="35">
        <v>161100</v>
      </c>
      <c r="E28" s="37">
        <v>14559.56</v>
      </c>
      <c r="F28" s="29">
        <f t="shared" si="0"/>
        <v>9.0375915580384856</v>
      </c>
      <c r="G28" s="3"/>
    </row>
    <row r="29" spans="2:7" ht="39.75" customHeight="1" x14ac:dyDescent="0.25">
      <c r="B29" s="49" t="s">
        <v>36</v>
      </c>
      <c r="C29" s="38" t="s">
        <v>37</v>
      </c>
      <c r="D29" s="39">
        <v>161100</v>
      </c>
      <c r="E29" s="39">
        <v>14559.56</v>
      </c>
      <c r="F29" s="29">
        <f t="shared" si="0"/>
        <v>9.0375915580384856</v>
      </c>
      <c r="G29" s="3"/>
    </row>
    <row r="30" spans="2:7" ht="50.25" customHeight="1" x14ac:dyDescent="0.25">
      <c r="B30" s="50" t="s">
        <v>38</v>
      </c>
      <c r="C30" s="36" t="s">
        <v>39</v>
      </c>
      <c r="D30" s="35">
        <v>161100</v>
      </c>
      <c r="E30" s="35">
        <v>13890.58</v>
      </c>
      <c r="F30" s="29">
        <f t="shared" si="0"/>
        <v>8.6223339540657982</v>
      </c>
      <c r="G30" s="3"/>
    </row>
    <row r="31" spans="2:7" ht="38.25" customHeight="1" x14ac:dyDescent="0.25">
      <c r="B31" s="50" t="s">
        <v>40</v>
      </c>
      <c r="C31" s="40" t="s">
        <v>41</v>
      </c>
      <c r="D31" s="39" t="s">
        <v>8</v>
      </c>
      <c r="E31" s="39">
        <v>668.98</v>
      </c>
      <c r="F31" s="29">
        <v>0</v>
      </c>
      <c r="G31" s="3"/>
    </row>
    <row r="32" spans="2:7" x14ac:dyDescent="0.25">
      <c r="B32" s="49" t="s">
        <v>42</v>
      </c>
      <c r="C32" s="45" t="s">
        <v>43</v>
      </c>
      <c r="D32" s="35">
        <v>857300</v>
      </c>
      <c r="E32" s="39">
        <v>348982.81</v>
      </c>
      <c r="F32" s="29">
        <f t="shared" si="0"/>
        <v>40.707198180333606</v>
      </c>
      <c r="G32" s="3"/>
    </row>
    <row r="33" spans="2:7" ht="15" customHeight="1" x14ac:dyDescent="0.25">
      <c r="B33" s="49" t="s">
        <v>44</v>
      </c>
      <c r="C33" s="38" t="s">
        <v>45</v>
      </c>
      <c r="D33" s="37">
        <v>334000</v>
      </c>
      <c r="E33" s="39">
        <v>313637.05</v>
      </c>
      <c r="F33" s="29">
        <f t="shared" si="0"/>
        <v>93.903308383233536</v>
      </c>
      <c r="G33" s="3"/>
    </row>
    <row r="34" spans="2:7" ht="27.75" customHeight="1" x14ac:dyDescent="0.25">
      <c r="B34" s="49" t="s">
        <v>46</v>
      </c>
      <c r="C34" s="36" t="s">
        <v>47</v>
      </c>
      <c r="D34" s="37">
        <v>334000</v>
      </c>
      <c r="E34" s="35">
        <v>313637.05</v>
      </c>
      <c r="F34" s="29">
        <f t="shared" si="0"/>
        <v>93.903308383233536</v>
      </c>
      <c r="G34" s="3"/>
    </row>
    <row r="35" spans="2:7" ht="50.25" customHeight="1" x14ac:dyDescent="0.25">
      <c r="B35" s="50" t="s">
        <v>48</v>
      </c>
      <c r="C35" s="40" t="s">
        <v>49</v>
      </c>
      <c r="D35" s="39">
        <v>334000</v>
      </c>
      <c r="E35" s="39">
        <v>313548.34999999998</v>
      </c>
      <c r="F35" s="29">
        <f t="shared" si="0"/>
        <v>93.876751497005984</v>
      </c>
      <c r="G35" s="3"/>
    </row>
    <row r="36" spans="2:7" ht="39" customHeight="1" x14ac:dyDescent="0.25">
      <c r="B36" s="50" t="s">
        <v>50</v>
      </c>
      <c r="C36" s="38" t="s">
        <v>51</v>
      </c>
      <c r="D36" s="39" t="s">
        <v>8</v>
      </c>
      <c r="E36" s="39">
        <v>88.7</v>
      </c>
      <c r="F36" s="29">
        <v>0</v>
      </c>
      <c r="G36" s="3"/>
    </row>
    <row r="37" spans="2:7" ht="14.25" customHeight="1" x14ac:dyDescent="0.25">
      <c r="B37" s="49" t="s">
        <v>52</v>
      </c>
      <c r="C37" s="36" t="s">
        <v>53</v>
      </c>
      <c r="D37" s="35">
        <v>523300</v>
      </c>
      <c r="E37" s="39">
        <v>35345.760000000002</v>
      </c>
      <c r="F37" s="29">
        <f t="shared" si="0"/>
        <v>6.754397095356393</v>
      </c>
      <c r="G37" s="3"/>
    </row>
    <row r="38" spans="2:7" ht="26.25" customHeight="1" x14ac:dyDescent="0.25">
      <c r="B38" s="49" t="s">
        <v>54</v>
      </c>
      <c r="C38" s="45" t="s">
        <v>55</v>
      </c>
      <c r="D38" s="37">
        <v>523300</v>
      </c>
      <c r="E38" s="39">
        <v>35345.760000000002</v>
      </c>
      <c r="F38" s="29">
        <f t="shared" si="0"/>
        <v>6.754397095356393</v>
      </c>
      <c r="G38" s="3"/>
    </row>
    <row r="39" spans="2:7" ht="50.25" customHeight="1" x14ac:dyDescent="0.25">
      <c r="B39" s="50" t="s">
        <v>56</v>
      </c>
      <c r="C39" s="38" t="s">
        <v>57</v>
      </c>
      <c r="D39" s="39">
        <v>523300</v>
      </c>
      <c r="E39" s="39">
        <v>34008.86</v>
      </c>
      <c r="F39" s="29">
        <f t="shared" si="0"/>
        <v>6.4989222243454989</v>
      </c>
      <c r="G39" s="3"/>
    </row>
    <row r="40" spans="2:7" ht="39" customHeight="1" x14ac:dyDescent="0.25">
      <c r="B40" s="49" t="s">
        <v>58</v>
      </c>
      <c r="C40" s="38" t="s">
        <v>59</v>
      </c>
      <c r="D40" s="35" t="s">
        <v>8</v>
      </c>
      <c r="E40" s="39">
        <v>1336.9</v>
      </c>
      <c r="F40" s="29">
        <v>0</v>
      </c>
      <c r="G40" s="3"/>
    </row>
    <row r="41" spans="2:7" ht="14.25" customHeight="1" x14ac:dyDescent="0.25">
      <c r="B41" s="49" t="s">
        <v>10</v>
      </c>
      <c r="C41" s="38" t="s">
        <v>60</v>
      </c>
      <c r="D41" s="37">
        <v>7100</v>
      </c>
      <c r="E41" s="39" t="s">
        <v>8</v>
      </c>
      <c r="F41" s="29">
        <v>0</v>
      </c>
      <c r="G41" s="3"/>
    </row>
    <row r="42" spans="2:7" ht="25.5" customHeight="1" x14ac:dyDescent="0.25">
      <c r="B42" s="49" t="s">
        <v>61</v>
      </c>
      <c r="C42" s="36" t="s">
        <v>62</v>
      </c>
      <c r="D42" s="39">
        <v>7100</v>
      </c>
      <c r="E42" s="39" t="s">
        <v>8</v>
      </c>
      <c r="F42" s="29">
        <v>0</v>
      </c>
      <c r="G42" s="3"/>
    </row>
    <row r="43" spans="2:7" ht="62.25" customHeight="1" x14ac:dyDescent="0.25">
      <c r="B43" s="50" t="s">
        <v>63</v>
      </c>
      <c r="C43" s="38" t="s">
        <v>64</v>
      </c>
      <c r="D43" s="35">
        <v>7100</v>
      </c>
      <c r="E43" s="35" t="s">
        <v>8</v>
      </c>
      <c r="F43" s="29">
        <v>0</v>
      </c>
      <c r="G43" s="3"/>
    </row>
    <row r="44" spans="2:7" ht="60.75" customHeight="1" x14ac:dyDescent="0.25">
      <c r="B44" s="50" t="s">
        <v>65</v>
      </c>
      <c r="C44" s="38" t="s">
        <v>66</v>
      </c>
      <c r="D44" s="37">
        <v>7100</v>
      </c>
      <c r="E44" s="37" t="s">
        <v>8</v>
      </c>
      <c r="F44" s="29">
        <v>0</v>
      </c>
      <c r="G44" s="3"/>
    </row>
    <row r="45" spans="2:7" ht="51" customHeight="1" x14ac:dyDescent="0.25">
      <c r="B45" s="50" t="s">
        <v>67</v>
      </c>
      <c r="C45" s="38" t="s">
        <v>68</v>
      </c>
      <c r="D45" s="37">
        <v>7100</v>
      </c>
      <c r="E45" s="39" t="s">
        <v>8</v>
      </c>
      <c r="F45" s="29">
        <v>0</v>
      </c>
      <c r="G45" s="3"/>
    </row>
    <row r="46" spans="2:7" ht="15" customHeight="1" x14ac:dyDescent="0.25">
      <c r="B46" s="50" t="s">
        <v>69</v>
      </c>
      <c r="C46" s="36" t="s">
        <v>70</v>
      </c>
      <c r="D46" s="37">
        <v>691500</v>
      </c>
      <c r="E46" s="35">
        <v>350170.58</v>
      </c>
      <c r="F46" s="29">
        <f t="shared" si="0"/>
        <v>50.639274041937824</v>
      </c>
      <c r="G46" s="3"/>
    </row>
    <row r="47" spans="2:7" ht="26.25" customHeight="1" x14ac:dyDescent="0.25">
      <c r="B47" s="49" t="s">
        <v>71</v>
      </c>
      <c r="C47" s="38" t="s">
        <v>72</v>
      </c>
      <c r="D47" s="39">
        <v>691500</v>
      </c>
      <c r="E47" s="39">
        <v>350170.58</v>
      </c>
      <c r="F47" s="29">
        <f t="shared" si="0"/>
        <v>50.639274041937824</v>
      </c>
      <c r="G47" s="3"/>
    </row>
    <row r="48" spans="2:7" ht="15" customHeight="1" x14ac:dyDescent="0.25">
      <c r="B48" s="50" t="s">
        <v>73</v>
      </c>
      <c r="C48" s="38" t="s">
        <v>74</v>
      </c>
      <c r="D48" s="39">
        <v>252700</v>
      </c>
      <c r="E48" s="35">
        <v>252700</v>
      </c>
      <c r="F48" s="29">
        <f t="shared" si="0"/>
        <v>100</v>
      </c>
      <c r="G48" s="3"/>
    </row>
    <row r="49" spans="2:7" ht="13.5" customHeight="1" x14ac:dyDescent="0.25">
      <c r="B49" s="49" t="s">
        <v>75</v>
      </c>
      <c r="C49" s="36" t="s">
        <v>76</v>
      </c>
      <c r="D49" s="35">
        <v>252700</v>
      </c>
      <c r="E49" s="37">
        <v>252700</v>
      </c>
      <c r="F49" s="29">
        <f t="shared" si="0"/>
        <v>100</v>
      </c>
      <c r="G49" s="3"/>
    </row>
    <row r="50" spans="2:7" ht="24.75" customHeight="1" x14ac:dyDescent="0.25">
      <c r="B50" s="49" t="s">
        <v>77</v>
      </c>
      <c r="C50" s="45" t="s">
        <v>78</v>
      </c>
      <c r="D50" s="37">
        <v>252700</v>
      </c>
      <c r="E50" s="37">
        <v>252700</v>
      </c>
      <c r="F50" s="29">
        <f t="shared" si="0"/>
        <v>100</v>
      </c>
      <c r="G50" s="3"/>
    </row>
    <row r="51" spans="2:7" ht="15.75" customHeight="1" x14ac:dyDescent="0.25">
      <c r="B51" s="49" t="s">
        <v>79</v>
      </c>
      <c r="C51" s="45" t="s">
        <v>80</v>
      </c>
      <c r="D51" s="39">
        <v>75800</v>
      </c>
      <c r="E51" s="39">
        <v>30170.58</v>
      </c>
      <c r="F51" s="29">
        <f t="shared" si="0"/>
        <v>39.802875989445916</v>
      </c>
      <c r="G51" s="3"/>
    </row>
    <row r="52" spans="2:7" ht="24.75" customHeight="1" x14ac:dyDescent="0.25">
      <c r="B52" s="49" t="s">
        <v>81</v>
      </c>
      <c r="C52" s="38" t="s">
        <v>82</v>
      </c>
      <c r="D52" s="39">
        <v>300</v>
      </c>
      <c r="E52" s="39" t="s">
        <v>8</v>
      </c>
      <c r="F52" s="29">
        <v>0</v>
      </c>
      <c r="G52" s="3"/>
    </row>
    <row r="53" spans="2:7" ht="27" customHeight="1" x14ac:dyDescent="0.25">
      <c r="B53" s="49" t="s">
        <v>83</v>
      </c>
      <c r="C53" s="36" t="s">
        <v>84</v>
      </c>
      <c r="D53" s="35">
        <v>300</v>
      </c>
      <c r="E53" s="35" t="s">
        <v>8</v>
      </c>
      <c r="F53" s="29">
        <v>0</v>
      </c>
      <c r="G53" s="3"/>
    </row>
    <row r="54" spans="2:7" ht="27.75" customHeight="1" x14ac:dyDescent="0.25">
      <c r="B54" s="49" t="s">
        <v>85</v>
      </c>
      <c r="C54" s="45" t="s">
        <v>86</v>
      </c>
      <c r="D54" s="39">
        <v>75500</v>
      </c>
      <c r="E54" s="37">
        <v>30170.58</v>
      </c>
      <c r="F54" s="29">
        <f t="shared" si="0"/>
        <v>39.961033112582783</v>
      </c>
      <c r="G54" s="3"/>
    </row>
    <row r="55" spans="2:7" ht="27" customHeight="1" x14ac:dyDescent="0.25">
      <c r="B55" s="49" t="s">
        <v>87</v>
      </c>
      <c r="C55" s="45" t="s">
        <v>88</v>
      </c>
      <c r="D55" s="39">
        <v>75500</v>
      </c>
      <c r="E55" s="37">
        <v>30170.58</v>
      </c>
      <c r="F55" s="29">
        <f t="shared" si="0"/>
        <v>39.961033112582783</v>
      </c>
      <c r="G55" s="3"/>
    </row>
    <row r="56" spans="2:7" ht="15" customHeight="1" x14ac:dyDescent="0.25">
      <c r="B56" s="51" t="s">
        <v>89</v>
      </c>
      <c r="C56" s="38" t="s">
        <v>90</v>
      </c>
      <c r="D56" s="35">
        <v>363000</v>
      </c>
      <c r="E56" s="39">
        <v>67300</v>
      </c>
      <c r="F56" s="29">
        <f t="shared" si="0"/>
        <v>18.539944903581269</v>
      </c>
      <c r="G56" s="3"/>
    </row>
    <row r="57" spans="2:7" ht="40.5" customHeight="1" x14ac:dyDescent="0.25">
      <c r="B57" s="50" t="s">
        <v>91</v>
      </c>
      <c r="C57" s="38" t="s">
        <v>92</v>
      </c>
      <c r="D57" s="39">
        <v>141700</v>
      </c>
      <c r="E57" s="39">
        <v>67300</v>
      </c>
      <c r="F57" s="29">
        <f t="shared" si="0"/>
        <v>47.494707127734657</v>
      </c>
      <c r="G57" s="3"/>
    </row>
    <row r="58" spans="2:7" ht="49.5" customHeight="1" x14ac:dyDescent="0.25">
      <c r="B58" s="49" t="s">
        <v>93</v>
      </c>
      <c r="C58" s="38" t="s">
        <v>94</v>
      </c>
      <c r="D58" s="39">
        <v>141700</v>
      </c>
      <c r="E58" s="39">
        <v>67300</v>
      </c>
      <c r="F58" s="29">
        <f t="shared" si="0"/>
        <v>47.494707127734657</v>
      </c>
      <c r="G58" s="3"/>
    </row>
    <row r="59" spans="2:7" ht="14.25" customHeight="1" x14ac:dyDescent="0.25">
      <c r="B59" s="50" t="s">
        <v>95</v>
      </c>
      <c r="C59" s="38" t="s">
        <v>96</v>
      </c>
      <c r="D59" s="39">
        <v>221300</v>
      </c>
      <c r="E59" s="35" t="s">
        <v>8</v>
      </c>
      <c r="F59" s="29">
        <v>0</v>
      </c>
      <c r="G59" s="3"/>
    </row>
    <row r="60" spans="2:7" ht="27" customHeight="1" thickBot="1" x14ac:dyDescent="0.3">
      <c r="B60" s="52" t="s">
        <v>97</v>
      </c>
      <c r="C60" s="43" t="s">
        <v>98</v>
      </c>
      <c r="D60" s="44">
        <v>221300</v>
      </c>
      <c r="E60" s="46" t="s">
        <v>8</v>
      </c>
      <c r="F60" s="29">
        <v>0</v>
      </c>
      <c r="G60" s="3"/>
    </row>
    <row r="61" spans="2:7" x14ac:dyDescent="0.25">
      <c r="B61" s="17"/>
    </row>
  </sheetData>
  <mergeCells count="13">
    <mergeCell ref="B7:F7"/>
    <mergeCell ref="E11:E12"/>
    <mergeCell ref="F11:F12"/>
    <mergeCell ref="B11:B12"/>
    <mergeCell ref="C8:F8"/>
    <mergeCell ref="B9:F9"/>
    <mergeCell ref="C11:C12"/>
    <mergeCell ref="D11:D12"/>
    <mergeCell ref="D1:F1"/>
    <mergeCell ref="D2:F2"/>
    <mergeCell ref="D3:F3"/>
    <mergeCell ref="D4:F4"/>
    <mergeCell ref="C5:F5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zoomScaleNormal="100" workbookViewId="0">
      <selection activeCell="I11" sqref="I11"/>
    </sheetView>
  </sheetViews>
  <sheetFormatPr defaultColWidth="9" defaultRowHeight="15" x14ac:dyDescent="0.25"/>
  <cols>
    <col min="1" max="1" width="1.28515625" style="1" customWidth="1"/>
    <col min="2" max="2" width="66.7109375" style="1" customWidth="1"/>
    <col min="3" max="3" width="21.85546875" style="1" customWidth="1"/>
    <col min="4" max="4" width="12.140625" style="1" customWidth="1"/>
    <col min="5" max="5" width="12" style="1" customWidth="1"/>
    <col min="6" max="6" width="11.7109375" style="1" customWidth="1"/>
    <col min="7" max="7" width="8" style="1" customWidth="1"/>
    <col min="8" max="16384" width="9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20.25" customHeight="1" x14ac:dyDescent="0.25">
      <c r="B2" s="140" t="s">
        <v>99</v>
      </c>
      <c r="C2" s="141"/>
      <c r="D2" s="141"/>
      <c r="E2" s="141"/>
      <c r="F2" s="141"/>
      <c r="G2" s="3"/>
    </row>
    <row r="3" spans="1:7" ht="18" customHeight="1" thickBot="1" x14ac:dyDescent="0.3">
      <c r="B3" s="9"/>
      <c r="C3" s="9"/>
      <c r="D3" s="9"/>
      <c r="E3" s="9"/>
      <c r="F3" s="122" t="s">
        <v>270</v>
      </c>
      <c r="G3" s="3"/>
    </row>
    <row r="4" spans="1:7" ht="12" customHeight="1" x14ac:dyDescent="0.25">
      <c r="A4" s="24"/>
      <c r="B4" s="142" t="s">
        <v>1</v>
      </c>
      <c r="C4" s="136" t="s">
        <v>100</v>
      </c>
      <c r="D4" s="144" t="s">
        <v>266</v>
      </c>
      <c r="E4" s="146" t="s">
        <v>101</v>
      </c>
      <c r="F4" s="148" t="s">
        <v>267</v>
      </c>
      <c r="G4" s="3"/>
    </row>
    <row r="5" spans="1:7" ht="24" customHeight="1" x14ac:dyDescent="0.25">
      <c r="A5" s="24"/>
      <c r="B5" s="143"/>
      <c r="C5" s="137"/>
      <c r="D5" s="145"/>
      <c r="E5" s="147"/>
      <c r="F5" s="149"/>
      <c r="G5" s="3"/>
    </row>
    <row r="6" spans="1:7" ht="12.95" customHeight="1" x14ac:dyDescent="0.25">
      <c r="A6" s="24"/>
      <c r="B6" s="10">
        <v>1</v>
      </c>
      <c r="C6" s="58">
        <v>2</v>
      </c>
      <c r="D6" s="59" t="s">
        <v>268</v>
      </c>
      <c r="E6" s="62" t="s">
        <v>4</v>
      </c>
      <c r="F6" s="64" t="s">
        <v>5</v>
      </c>
      <c r="G6" s="3"/>
    </row>
    <row r="7" spans="1:7" ht="15" customHeight="1" x14ac:dyDescent="0.25">
      <c r="A7" s="24"/>
      <c r="B7" s="78" t="s">
        <v>102</v>
      </c>
      <c r="C7" s="65" t="s">
        <v>103</v>
      </c>
      <c r="D7" s="60">
        <v>2241064</v>
      </c>
      <c r="E7" s="61">
        <v>1029200.14</v>
      </c>
      <c r="F7" s="63">
        <f>E7/D7*100</f>
        <v>45.924620626630926</v>
      </c>
      <c r="G7" s="3"/>
    </row>
    <row r="8" spans="1:7" ht="15" customHeight="1" x14ac:dyDescent="0.25">
      <c r="A8" s="24"/>
      <c r="B8" s="79" t="s">
        <v>9</v>
      </c>
      <c r="C8" s="66"/>
      <c r="D8" s="69"/>
      <c r="E8" s="54"/>
      <c r="F8" s="63"/>
      <c r="G8" s="3"/>
    </row>
    <row r="9" spans="1:7" x14ac:dyDescent="0.25">
      <c r="A9" s="24"/>
      <c r="B9" s="80">
        <v>6510041140</v>
      </c>
      <c r="C9" s="68" t="s">
        <v>104</v>
      </c>
      <c r="D9" s="56">
        <v>300100</v>
      </c>
      <c r="E9" s="70">
        <v>294162.90999999997</v>
      </c>
      <c r="F9" s="63">
        <f t="shared" ref="F9:F57" si="0">E9/D9*100</f>
        <v>98.02162945684772</v>
      </c>
      <c r="G9" s="3"/>
    </row>
    <row r="10" spans="1:7" ht="39" customHeight="1" x14ac:dyDescent="0.25">
      <c r="A10" s="24"/>
      <c r="B10" s="80" t="s">
        <v>105</v>
      </c>
      <c r="C10" s="67" t="s">
        <v>106</v>
      </c>
      <c r="D10" s="56">
        <v>300100</v>
      </c>
      <c r="E10" s="56">
        <v>294162.90999999997</v>
      </c>
      <c r="F10" s="63">
        <f t="shared" si="0"/>
        <v>98.02162945684772</v>
      </c>
      <c r="G10" s="3"/>
    </row>
    <row r="11" spans="1:7" ht="16.5" customHeight="1" x14ac:dyDescent="0.25">
      <c r="A11" s="24"/>
      <c r="B11" s="81" t="s">
        <v>107</v>
      </c>
      <c r="C11" s="67" t="s">
        <v>108</v>
      </c>
      <c r="D11" s="56">
        <v>300100</v>
      </c>
      <c r="E11" s="56">
        <v>294162.90999999997</v>
      </c>
      <c r="F11" s="63">
        <f t="shared" si="0"/>
        <v>98.02162945684772</v>
      </c>
      <c r="G11" s="3"/>
    </row>
    <row r="12" spans="1:7" ht="15.75" customHeight="1" x14ac:dyDescent="0.25">
      <c r="A12" s="24"/>
      <c r="B12" s="80" t="s">
        <v>109</v>
      </c>
      <c r="C12" s="67" t="s">
        <v>110</v>
      </c>
      <c r="D12" s="56">
        <v>222800</v>
      </c>
      <c r="E12" s="56">
        <v>222423.91</v>
      </c>
      <c r="F12" s="63">
        <f t="shared" si="0"/>
        <v>99.831198384201087</v>
      </c>
      <c r="G12" s="3"/>
    </row>
    <row r="13" spans="1:7" ht="37.5" customHeight="1" x14ac:dyDescent="0.25">
      <c r="A13" s="24"/>
      <c r="B13" s="80" t="s">
        <v>111</v>
      </c>
      <c r="C13" s="67" t="s">
        <v>112</v>
      </c>
      <c r="D13" s="56">
        <v>77300</v>
      </c>
      <c r="E13" s="56">
        <v>71739</v>
      </c>
      <c r="F13" s="63">
        <f t="shared" si="0"/>
        <v>92.805950840879689</v>
      </c>
      <c r="G13" s="3"/>
    </row>
    <row r="14" spans="1:7" x14ac:dyDescent="0.25">
      <c r="A14" s="24"/>
      <c r="B14" s="80">
        <v>6520041110</v>
      </c>
      <c r="C14" s="67" t="s">
        <v>113</v>
      </c>
      <c r="D14" s="56">
        <v>182460</v>
      </c>
      <c r="E14" s="56">
        <v>146178.21</v>
      </c>
      <c r="F14" s="63">
        <f t="shared" si="0"/>
        <v>80.115208812890486</v>
      </c>
      <c r="G14" s="3"/>
    </row>
    <row r="15" spans="1:7" ht="39.75" customHeight="1" x14ac:dyDescent="0.25">
      <c r="A15" s="24"/>
      <c r="B15" s="80" t="s">
        <v>105</v>
      </c>
      <c r="C15" s="67" t="s">
        <v>114</v>
      </c>
      <c r="D15" s="56">
        <v>170260</v>
      </c>
      <c r="E15" s="56">
        <v>146178.21</v>
      </c>
      <c r="F15" s="63">
        <f t="shared" si="0"/>
        <v>85.855873370139776</v>
      </c>
      <c r="G15" s="3"/>
    </row>
    <row r="16" spans="1:7" ht="15.75" customHeight="1" x14ac:dyDescent="0.25">
      <c r="A16" s="24"/>
      <c r="B16" s="80" t="s">
        <v>107</v>
      </c>
      <c r="C16" s="67" t="s">
        <v>115</v>
      </c>
      <c r="D16" s="56">
        <v>170260</v>
      </c>
      <c r="E16" s="56">
        <v>146178.21</v>
      </c>
      <c r="F16" s="63">
        <f t="shared" si="0"/>
        <v>85.855873370139776</v>
      </c>
      <c r="G16" s="3"/>
    </row>
    <row r="17" spans="1:7" ht="15.75" customHeight="1" x14ac:dyDescent="0.25">
      <c r="A17" s="24"/>
      <c r="B17" s="80" t="s">
        <v>109</v>
      </c>
      <c r="C17" s="67" t="s">
        <v>116</v>
      </c>
      <c r="D17" s="56">
        <v>138660</v>
      </c>
      <c r="E17" s="56">
        <v>120565.49</v>
      </c>
      <c r="F17" s="63">
        <f t="shared" si="0"/>
        <v>86.950447136881579</v>
      </c>
      <c r="G17" s="3"/>
    </row>
    <row r="18" spans="1:7" ht="39.75" customHeight="1" x14ac:dyDescent="0.25">
      <c r="A18" s="24"/>
      <c r="B18" s="80" t="s">
        <v>111</v>
      </c>
      <c r="C18" s="67" t="s">
        <v>117</v>
      </c>
      <c r="D18" s="56">
        <v>31600</v>
      </c>
      <c r="E18" s="56">
        <v>25612.720000000001</v>
      </c>
      <c r="F18" s="63">
        <f t="shared" si="0"/>
        <v>81.052911392405065</v>
      </c>
      <c r="G18" s="3"/>
    </row>
    <row r="19" spans="1:7" ht="14.25" customHeight="1" x14ac:dyDescent="0.25">
      <c r="A19" s="24"/>
      <c r="B19" s="80" t="s">
        <v>118</v>
      </c>
      <c r="C19" s="67" t="s">
        <v>119</v>
      </c>
      <c r="D19" s="56">
        <v>12200</v>
      </c>
      <c r="E19" s="56" t="s">
        <v>8</v>
      </c>
      <c r="F19" s="63">
        <v>0</v>
      </c>
      <c r="G19" s="3"/>
    </row>
    <row r="20" spans="1:7" ht="25.5" customHeight="1" x14ac:dyDescent="0.25">
      <c r="A20" s="24"/>
      <c r="B20" s="80" t="s">
        <v>120</v>
      </c>
      <c r="C20" s="67" t="s">
        <v>121</v>
      </c>
      <c r="D20" s="56">
        <v>12200</v>
      </c>
      <c r="E20" s="56" t="s">
        <v>8</v>
      </c>
      <c r="F20" s="63">
        <v>0</v>
      </c>
      <c r="G20" s="3"/>
    </row>
    <row r="21" spans="1:7" ht="25.5" customHeight="1" x14ac:dyDescent="0.25">
      <c r="A21" s="24"/>
      <c r="B21" s="80" t="s">
        <v>122</v>
      </c>
      <c r="C21" s="67" t="s">
        <v>123</v>
      </c>
      <c r="D21" s="56">
        <v>12200</v>
      </c>
      <c r="E21" s="56" t="s">
        <v>8</v>
      </c>
      <c r="F21" s="63">
        <v>0</v>
      </c>
      <c r="G21" s="3"/>
    </row>
    <row r="22" spans="1:7" x14ac:dyDescent="0.25">
      <c r="A22" s="24"/>
      <c r="B22" s="80">
        <v>6520041120</v>
      </c>
      <c r="C22" s="67" t="s">
        <v>124</v>
      </c>
      <c r="D22" s="56">
        <v>253390</v>
      </c>
      <c r="E22" s="56">
        <v>10285.15</v>
      </c>
      <c r="F22" s="63">
        <f t="shared" si="0"/>
        <v>4.0590196929634157</v>
      </c>
      <c r="G22" s="3"/>
    </row>
    <row r="23" spans="1:7" ht="27.75" customHeight="1" x14ac:dyDescent="0.25">
      <c r="A23" s="24"/>
      <c r="B23" s="80" t="s">
        <v>125</v>
      </c>
      <c r="C23" s="67" t="s">
        <v>126</v>
      </c>
      <c r="D23" s="56">
        <v>241890</v>
      </c>
      <c r="E23" s="56">
        <v>5616.5</v>
      </c>
      <c r="F23" s="63">
        <f t="shared" si="0"/>
        <v>2.3219231882260534</v>
      </c>
      <c r="G23" s="3"/>
    </row>
    <row r="24" spans="1:7" ht="27" customHeight="1" x14ac:dyDescent="0.25">
      <c r="A24" s="24"/>
      <c r="B24" s="80" t="s">
        <v>127</v>
      </c>
      <c r="C24" s="67" t="s">
        <v>128</v>
      </c>
      <c r="D24" s="56">
        <v>241890</v>
      </c>
      <c r="E24" s="56">
        <v>5616.5</v>
      </c>
      <c r="F24" s="63">
        <f t="shared" si="0"/>
        <v>2.3219231882260534</v>
      </c>
      <c r="G24" s="3"/>
    </row>
    <row r="25" spans="1:7" ht="16.5" customHeight="1" x14ac:dyDescent="0.25">
      <c r="A25" s="24"/>
      <c r="B25" s="80" t="s">
        <v>129</v>
      </c>
      <c r="C25" s="67" t="s">
        <v>130</v>
      </c>
      <c r="D25" s="56">
        <v>241890</v>
      </c>
      <c r="E25" s="56">
        <v>5616.5</v>
      </c>
      <c r="F25" s="63">
        <f t="shared" si="0"/>
        <v>2.3219231882260534</v>
      </c>
      <c r="G25" s="3"/>
    </row>
    <row r="26" spans="1:7" x14ac:dyDescent="0.25">
      <c r="A26" s="24"/>
      <c r="B26" s="80" t="s">
        <v>131</v>
      </c>
      <c r="C26" s="67" t="s">
        <v>132</v>
      </c>
      <c r="D26" s="56">
        <v>11500</v>
      </c>
      <c r="E26" s="56">
        <v>4668.6499999999996</v>
      </c>
      <c r="F26" s="63">
        <f t="shared" si="0"/>
        <v>40.596956521739124</v>
      </c>
      <c r="G26" s="3"/>
    </row>
    <row r="27" spans="1:7" ht="15" customHeight="1" x14ac:dyDescent="0.25">
      <c r="A27" s="24"/>
      <c r="B27" s="80" t="s">
        <v>133</v>
      </c>
      <c r="C27" s="67" t="s">
        <v>134</v>
      </c>
      <c r="D27" s="56">
        <v>11500</v>
      </c>
      <c r="E27" s="56">
        <v>4668.6499999999996</v>
      </c>
      <c r="F27" s="63">
        <f t="shared" si="0"/>
        <v>40.596956521739124</v>
      </c>
      <c r="G27" s="3"/>
    </row>
    <row r="28" spans="1:7" ht="15" customHeight="1" x14ac:dyDescent="0.25">
      <c r="A28" s="24"/>
      <c r="B28" s="80" t="s">
        <v>135</v>
      </c>
      <c r="C28" s="67" t="s">
        <v>136</v>
      </c>
      <c r="D28" s="56">
        <v>2100</v>
      </c>
      <c r="E28" s="56">
        <v>520</v>
      </c>
      <c r="F28" s="63">
        <f t="shared" si="0"/>
        <v>24.761904761904763</v>
      </c>
      <c r="G28" s="3"/>
    </row>
    <row r="29" spans="1:7" x14ac:dyDescent="0.25">
      <c r="A29" s="24"/>
      <c r="B29" s="80" t="s">
        <v>137</v>
      </c>
      <c r="C29" s="67" t="s">
        <v>138</v>
      </c>
      <c r="D29" s="56">
        <v>6700</v>
      </c>
      <c r="E29" s="56">
        <v>3760.07</v>
      </c>
      <c r="F29" s="63">
        <f t="shared" si="0"/>
        <v>56.120447761194036</v>
      </c>
      <c r="G29" s="3"/>
    </row>
    <row r="30" spans="1:7" x14ac:dyDescent="0.25">
      <c r="A30" s="24"/>
      <c r="B30" s="80" t="s">
        <v>139</v>
      </c>
      <c r="C30" s="67" t="s">
        <v>140</v>
      </c>
      <c r="D30" s="56">
        <v>2700</v>
      </c>
      <c r="E30" s="56">
        <v>388.58</v>
      </c>
      <c r="F30" s="63">
        <f t="shared" si="0"/>
        <v>14.39185185185185</v>
      </c>
      <c r="G30" s="3"/>
    </row>
    <row r="31" spans="1:7" x14ac:dyDescent="0.25">
      <c r="A31" s="24"/>
      <c r="B31" s="80"/>
      <c r="C31" s="67" t="s">
        <v>141</v>
      </c>
      <c r="D31" s="56">
        <v>221300</v>
      </c>
      <c r="E31" s="56">
        <v>49104.98</v>
      </c>
      <c r="F31" s="63">
        <f t="shared" si="0"/>
        <v>22.189326705829192</v>
      </c>
      <c r="G31" s="3"/>
    </row>
    <row r="32" spans="1:7" ht="40.5" customHeight="1" x14ac:dyDescent="0.25">
      <c r="A32" s="24"/>
      <c r="B32" s="80" t="s">
        <v>105</v>
      </c>
      <c r="C32" s="67" t="s">
        <v>142</v>
      </c>
      <c r="D32" s="56">
        <v>191300</v>
      </c>
      <c r="E32" s="56">
        <v>49104.98</v>
      </c>
      <c r="F32" s="63">
        <f t="shared" si="0"/>
        <v>25.669095661265029</v>
      </c>
      <c r="G32" s="3"/>
    </row>
    <row r="33" spans="1:7" ht="14.25" customHeight="1" x14ac:dyDescent="0.25">
      <c r="A33" s="24"/>
      <c r="B33" s="80" t="s">
        <v>107</v>
      </c>
      <c r="C33" s="67" t="s">
        <v>143</v>
      </c>
      <c r="D33" s="56">
        <v>191300</v>
      </c>
      <c r="E33" s="56">
        <v>49104.98</v>
      </c>
      <c r="F33" s="63">
        <f t="shared" si="0"/>
        <v>25.669095661265029</v>
      </c>
      <c r="G33" s="3"/>
    </row>
    <row r="34" spans="1:7" ht="15" customHeight="1" x14ac:dyDescent="0.25">
      <c r="A34" s="24"/>
      <c r="B34" s="80" t="s">
        <v>109</v>
      </c>
      <c r="C34" s="67" t="s">
        <v>144</v>
      </c>
      <c r="D34" s="56">
        <v>150000</v>
      </c>
      <c r="E34" s="56">
        <v>25933.75</v>
      </c>
      <c r="F34" s="63">
        <f t="shared" si="0"/>
        <v>17.289166666666667</v>
      </c>
      <c r="G34" s="3"/>
    </row>
    <row r="35" spans="1:7" ht="38.25" customHeight="1" x14ac:dyDescent="0.25">
      <c r="A35" s="24"/>
      <c r="B35" s="80" t="s">
        <v>111</v>
      </c>
      <c r="C35" s="67" t="s">
        <v>145</v>
      </c>
      <c r="D35" s="56">
        <v>41300</v>
      </c>
      <c r="E35" s="56">
        <v>23171.23</v>
      </c>
      <c r="F35" s="63">
        <f t="shared" si="0"/>
        <v>56.104673123486684</v>
      </c>
      <c r="G35" s="3"/>
    </row>
    <row r="36" spans="1:7" ht="25.5" customHeight="1" x14ac:dyDescent="0.25">
      <c r="A36" s="24"/>
      <c r="B36" s="80" t="s">
        <v>125</v>
      </c>
      <c r="C36" s="67" t="s">
        <v>146</v>
      </c>
      <c r="D36" s="56">
        <v>30000</v>
      </c>
      <c r="E36" s="56" t="s">
        <v>8</v>
      </c>
      <c r="F36" s="63">
        <v>0</v>
      </c>
      <c r="G36" s="3"/>
    </row>
    <row r="37" spans="1:7" ht="27" customHeight="1" x14ac:dyDescent="0.25">
      <c r="A37" s="24"/>
      <c r="B37" s="80" t="s">
        <v>127</v>
      </c>
      <c r="C37" s="67" t="s">
        <v>147</v>
      </c>
      <c r="D37" s="56">
        <v>30000</v>
      </c>
      <c r="E37" s="56" t="s">
        <v>8</v>
      </c>
      <c r="F37" s="63">
        <v>0</v>
      </c>
      <c r="G37" s="3"/>
    </row>
    <row r="38" spans="1:7" ht="15" customHeight="1" x14ac:dyDescent="0.25">
      <c r="A38" s="24"/>
      <c r="B38" s="80" t="s">
        <v>129</v>
      </c>
      <c r="C38" s="67" t="s">
        <v>148</v>
      </c>
      <c r="D38" s="56">
        <v>30000</v>
      </c>
      <c r="E38" s="56" t="s">
        <v>8</v>
      </c>
      <c r="F38" s="63">
        <v>0</v>
      </c>
      <c r="G38" s="3"/>
    </row>
    <row r="39" spans="1:7" x14ac:dyDescent="0.25">
      <c r="A39" s="24"/>
      <c r="B39" s="80"/>
      <c r="C39" s="67" t="s">
        <v>149</v>
      </c>
      <c r="D39" s="56">
        <v>29610</v>
      </c>
      <c r="E39" s="56" t="s">
        <v>8</v>
      </c>
      <c r="F39" s="63">
        <v>0</v>
      </c>
      <c r="G39" s="3"/>
    </row>
    <row r="40" spans="1:7" x14ac:dyDescent="0.25">
      <c r="A40" s="24"/>
      <c r="B40" s="80" t="s">
        <v>150</v>
      </c>
      <c r="C40" s="67" t="s">
        <v>151</v>
      </c>
      <c r="D40" s="56">
        <v>29610</v>
      </c>
      <c r="E40" s="56" t="s">
        <v>8</v>
      </c>
      <c r="F40" s="63">
        <v>0</v>
      </c>
      <c r="G40" s="3"/>
    </row>
    <row r="41" spans="1:7" ht="15.75" customHeight="1" x14ac:dyDescent="0.25">
      <c r="A41" s="24"/>
      <c r="B41" s="80" t="s">
        <v>89</v>
      </c>
      <c r="C41" s="67" t="s">
        <v>152</v>
      </c>
      <c r="D41" s="56">
        <v>29610</v>
      </c>
      <c r="E41" s="56" t="s">
        <v>8</v>
      </c>
      <c r="F41" s="63">
        <v>0</v>
      </c>
      <c r="G41" s="3"/>
    </row>
    <row r="42" spans="1:7" ht="63" customHeight="1" x14ac:dyDescent="0.25">
      <c r="A42" s="24"/>
      <c r="B42" s="80" t="s">
        <v>153</v>
      </c>
      <c r="C42" s="67" t="s">
        <v>154</v>
      </c>
      <c r="D42" s="56">
        <v>300</v>
      </c>
      <c r="E42" s="56" t="s">
        <v>8</v>
      </c>
      <c r="F42" s="63">
        <v>0</v>
      </c>
      <c r="G42" s="3"/>
    </row>
    <row r="43" spans="1:7" ht="25.5" customHeight="1" x14ac:dyDescent="0.25">
      <c r="A43" s="24"/>
      <c r="B43" s="80" t="s">
        <v>125</v>
      </c>
      <c r="C43" s="67" t="s">
        <v>155</v>
      </c>
      <c r="D43" s="56">
        <v>300</v>
      </c>
      <c r="E43" s="56" t="s">
        <v>8</v>
      </c>
      <c r="F43" s="63">
        <v>0</v>
      </c>
      <c r="G43" s="3"/>
    </row>
    <row r="44" spans="1:7" ht="27.75" customHeight="1" x14ac:dyDescent="0.25">
      <c r="A44" s="24"/>
      <c r="B44" s="80" t="s">
        <v>127</v>
      </c>
      <c r="C44" s="67" t="s">
        <v>156</v>
      </c>
      <c r="D44" s="56">
        <v>300</v>
      </c>
      <c r="E44" s="56" t="s">
        <v>8</v>
      </c>
      <c r="F44" s="63">
        <v>0</v>
      </c>
      <c r="G44" s="3"/>
    </row>
    <row r="45" spans="1:7" ht="16.5" customHeight="1" x14ac:dyDescent="0.25">
      <c r="A45" s="24"/>
      <c r="B45" s="80" t="s">
        <v>129</v>
      </c>
      <c r="C45" s="67" t="s">
        <v>157</v>
      </c>
      <c r="D45" s="56">
        <v>300</v>
      </c>
      <c r="E45" s="56" t="s">
        <v>8</v>
      </c>
      <c r="F45" s="63">
        <v>0</v>
      </c>
      <c r="G45" s="3"/>
    </row>
    <row r="46" spans="1:7" ht="16.5" customHeight="1" x14ac:dyDescent="0.25">
      <c r="A46" s="24"/>
      <c r="B46" s="80" t="s">
        <v>158</v>
      </c>
      <c r="C46" s="67" t="s">
        <v>159</v>
      </c>
      <c r="D46" s="56">
        <v>5000</v>
      </c>
      <c r="E46" s="56" t="s">
        <v>8</v>
      </c>
      <c r="F46" s="63">
        <v>0</v>
      </c>
      <c r="G46" s="3"/>
    </row>
    <row r="47" spans="1:7" x14ac:dyDescent="0.25">
      <c r="A47" s="24"/>
      <c r="B47" s="80" t="s">
        <v>131</v>
      </c>
      <c r="C47" s="67" t="s">
        <v>160</v>
      </c>
      <c r="D47" s="56">
        <v>5000</v>
      </c>
      <c r="E47" s="56" t="s">
        <v>8</v>
      </c>
      <c r="F47" s="63">
        <v>0</v>
      </c>
      <c r="G47" s="3"/>
    </row>
    <row r="48" spans="1:7" x14ac:dyDescent="0.25">
      <c r="A48" s="24"/>
      <c r="B48" s="80" t="s">
        <v>161</v>
      </c>
      <c r="C48" s="67" t="s">
        <v>162</v>
      </c>
      <c r="D48" s="56">
        <v>5000</v>
      </c>
      <c r="E48" s="56" t="s">
        <v>8</v>
      </c>
      <c r="F48" s="63">
        <v>0</v>
      </c>
      <c r="G48" s="3"/>
    </row>
    <row r="49" spans="1:7" ht="26.25" customHeight="1" x14ac:dyDescent="0.25">
      <c r="A49" s="24"/>
      <c r="B49" s="80" t="s">
        <v>163</v>
      </c>
      <c r="C49" s="67" t="s">
        <v>164</v>
      </c>
      <c r="D49" s="56">
        <v>102200</v>
      </c>
      <c r="E49" s="56">
        <v>90975.93</v>
      </c>
      <c r="F49" s="63">
        <f t="shared" si="0"/>
        <v>89.017544031311147</v>
      </c>
      <c r="G49" s="3"/>
    </row>
    <row r="50" spans="1:7" x14ac:dyDescent="0.25">
      <c r="A50" s="24"/>
      <c r="B50" s="80" t="s">
        <v>131</v>
      </c>
      <c r="C50" s="67" t="s">
        <v>165</v>
      </c>
      <c r="D50" s="56">
        <v>102200</v>
      </c>
      <c r="E50" s="56">
        <v>90975.93</v>
      </c>
      <c r="F50" s="63">
        <f t="shared" si="0"/>
        <v>89.017544031311147</v>
      </c>
      <c r="G50" s="3"/>
    </row>
    <row r="51" spans="1:7" x14ac:dyDescent="0.25">
      <c r="A51" s="24"/>
      <c r="B51" s="80" t="s">
        <v>166</v>
      </c>
      <c r="C51" s="67" t="s">
        <v>167</v>
      </c>
      <c r="D51" s="56">
        <v>102200</v>
      </c>
      <c r="E51" s="56">
        <v>90975.93</v>
      </c>
      <c r="F51" s="63">
        <f t="shared" si="0"/>
        <v>89.017544031311147</v>
      </c>
      <c r="G51" s="3"/>
    </row>
    <row r="52" spans="1:7" ht="26.25" customHeight="1" x14ac:dyDescent="0.25">
      <c r="A52" s="24"/>
      <c r="B52" s="80" t="s">
        <v>168</v>
      </c>
      <c r="C52" s="67" t="s">
        <v>169</v>
      </c>
      <c r="D52" s="56">
        <v>102200</v>
      </c>
      <c r="E52" s="56">
        <v>90975.93</v>
      </c>
      <c r="F52" s="63">
        <f t="shared" si="0"/>
        <v>89.017544031311147</v>
      </c>
      <c r="G52" s="3"/>
    </row>
    <row r="53" spans="1:7" ht="15" customHeight="1" x14ac:dyDescent="0.25">
      <c r="A53" s="24"/>
      <c r="B53" s="80" t="s">
        <v>170</v>
      </c>
      <c r="C53" s="67" t="s">
        <v>171</v>
      </c>
      <c r="D53" s="56">
        <v>75500</v>
      </c>
      <c r="E53" s="56">
        <v>30073.58</v>
      </c>
      <c r="F53" s="63">
        <f t="shared" si="0"/>
        <v>39.832556291390731</v>
      </c>
      <c r="G53" s="3"/>
    </row>
    <row r="54" spans="1:7" ht="39" customHeight="1" x14ac:dyDescent="0.25">
      <c r="A54" s="24"/>
      <c r="B54" s="80" t="s">
        <v>105</v>
      </c>
      <c r="C54" s="67" t="s">
        <v>172</v>
      </c>
      <c r="D54" s="56">
        <v>75500</v>
      </c>
      <c r="E54" s="56">
        <v>30073.58</v>
      </c>
      <c r="F54" s="63">
        <f t="shared" si="0"/>
        <v>39.832556291390731</v>
      </c>
      <c r="G54" s="3"/>
    </row>
    <row r="55" spans="1:7" ht="15" customHeight="1" x14ac:dyDescent="0.25">
      <c r="A55" s="24"/>
      <c r="B55" s="80" t="s">
        <v>107</v>
      </c>
      <c r="C55" s="67" t="s">
        <v>173</v>
      </c>
      <c r="D55" s="56">
        <v>75500</v>
      </c>
      <c r="E55" s="56">
        <v>30073.58</v>
      </c>
      <c r="F55" s="63">
        <f t="shared" si="0"/>
        <v>39.832556291390731</v>
      </c>
      <c r="G55" s="3"/>
    </row>
    <row r="56" spans="1:7" ht="14.25" customHeight="1" x14ac:dyDescent="0.25">
      <c r="A56" s="24"/>
      <c r="B56" s="80" t="s">
        <v>109</v>
      </c>
      <c r="C56" s="67" t="s">
        <v>174</v>
      </c>
      <c r="D56" s="56">
        <v>58000</v>
      </c>
      <c r="E56" s="56">
        <v>23075.47</v>
      </c>
      <c r="F56" s="63">
        <f t="shared" si="0"/>
        <v>39.785293103448275</v>
      </c>
      <c r="G56" s="3"/>
    </row>
    <row r="57" spans="1:7" ht="37.5" customHeight="1" x14ac:dyDescent="0.25">
      <c r="A57" s="24"/>
      <c r="B57" s="80" t="s">
        <v>111</v>
      </c>
      <c r="C57" s="67" t="s">
        <v>175</v>
      </c>
      <c r="D57" s="56">
        <v>17500</v>
      </c>
      <c r="E57" s="56">
        <v>6998.11</v>
      </c>
      <c r="F57" s="63">
        <f t="shared" si="0"/>
        <v>39.989199999999997</v>
      </c>
      <c r="G57" s="3"/>
    </row>
    <row r="58" spans="1:7" x14ac:dyDescent="0.25">
      <c r="A58" s="24"/>
      <c r="B58" s="80">
        <v>1300144102</v>
      </c>
      <c r="C58" s="67" t="s">
        <v>176</v>
      </c>
      <c r="D58" s="56">
        <v>316896.46000000002</v>
      </c>
      <c r="E58" s="56" t="s">
        <v>8</v>
      </c>
      <c r="F58" s="63">
        <v>0</v>
      </c>
      <c r="G58" s="3"/>
    </row>
    <row r="59" spans="1:7" ht="27.75" customHeight="1" x14ac:dyDescent="0.25">
      <c r="A59" s="24"/>
      <c r="B59" s="80" t="s">
        <v>125</v>
      </c>
      <c r="C59" s="67" t="s">
        <v>177</v>
      </c>
      <c r="D59" s="56">
        <v>316896.46000000002</v>
      </c>
      <c r="E59" s="56" t="s">
        <v>8</v>
      </c>
      <c r="F59" s="63">
        <v>0</v>
      </c>
      <c r="G59" s="3"/>
    </row>
    <row r="60" spans="1:7" ht="27.75" customHeight="1" x14ac:dyDescent="0.25">
      <c r="A60" s="24"/>
      <c r="B60" s="80" t="s">
        <v>127</v>
      </c>
      <c r="C60" s="67" t="s">
        <v>178</v>
      </c>
      <c r="D60" s="56">
        <v>316896.46000000002</v>
      </c>
      <c r="E60" s="56" t="s">
        <v>8</v>
      </c>
      <c r="F60" s="63">
        <v>0</v>
      </c>
      <c r="G60" s="3"/>
    </row>
    <row r="61" spans="1:7" ht="15" customHeight="1" x14ac:dyDescent="0.25">
      <c r="A61" s="24"/>
      <c r="B61" s="80" t="s">
        <v>129</v>
      </c>
      <c r="C61" s="67" t="s">
        <v>179</v>
      </c>
      <c r="D61" s="56">
        <v>316896.46000000002</v>
      </c>
      <c r="E61" s="56" t="s">
        <v>8</v>
      </c>
      <c r="F61" s="63">
        <v>0</v>
      </c>
      <c r="G61" s="3"/>
    </row>
    <row r="62" spans="1:7" ht="14.25" customHeight="1" x14ac:dyDescent="0.25">
      <c r="A62" s="24"/>
      <c r="B62" s="80" t="s">
        <v>180</v>
      </c>
      <c r="C62" s="67" t="s">
        <v>181</v>
      </c>
      <c r="D62" s="56" t="s">
        <v>8</v>
      </c>
      <c r="E62" s="56">
        <v>14588.22</v>
      </c>
      <c r="F62" s="63">
        <v>0</v>
      </c>
      <c r="G62" s="3"/>
    </row>
    <row r="63" spans="1:7" ht="27.75" customHeight="1" x14ac:dyDescent="0.25">
      <c r="A63" s="24"/>
      <c r="B63" s="80" t="s">
        <v>125</v>
      </c>
      <c r="C63" s="67" t="s">
        <v>182</v>
      </c>
      <c r="D63" s="56" t="s">
        <v>8</v>
      </c>
      <c r="E63" s="56">
        <v>14588.22</v>
      </c>
      <c r="F63" s="63">
        <v>0</v>
      </c>
      <c r="G63" s="3"/>
    </row>
    <row r="64" spans="1:7" ht="27" customHeight="1" x14ac:dyDescent="0.25">
      <c r="A64" s="24"/>
      <c r="B64" s="80" t="s">
        <v>127</v>
      </c>
      <c r="C64" s="67" t="s">
        <v>183</v>
      </c>
      <c r="D64" s="56" t="s">
        <v>8</v>
      </c>
      <c r="E64" s="56">
        <v>14588.22</v>
      </c>
      <c r="F64" s="63">
        <v>0</v>
      </c>
      <c r="G64" s="3"/>
    </row>
    <row r="65" spans="1:7" ht="15.75" customHeight="1" x14ac:dyDescent="0.25">
      <c r="A65" s="24"/>
      <c r="B65" s="80" t="s">
        <v>129</v>
      </c>
      <c r="C65" s="67" t="s">
        <v>184</v>
      </c>
      <c r="D65" s="56" t="s">
        <v>8</v>
      </c>
      <c r="E65" s="56">
        <v>14588.22</v>
      </c>
      <c r="F65" s="63">
        <v>0</v>
      </c>
      <c r="G65" s="3"/>
    </row>
    <row r="66" spans="1:7" ht="16.5" customHeight="1" x14ac:dyDescent="0.25">
      <c r="A66" s="24"/>
      <c r="B66" s="80" t="s">
        <v>185</v>
      </c>
      <c r="C66" s="67" t="s">
        <v>186</v>
      </c>
      <c r="D66" s="56">
        <v>251600</v>
      </c>
      <c r="E66" s="56" t="s">
        <v>8</v>
      </c>
      <c r="F66" s="63">
        <v>0</v>
      </c>
      <c r="G66" s="3"/>
    </row>
    <row r="67" spans="1:7" ht="27" customHeight="1" x14ac:dyDescent="0.25">
      <c r="A67" s="24"/>
      <c r="B67" s="80" t="s">
        <v>125</v>
      </c>
      <c r="C67" s="67" t="s">
        <v>187</v>
      </c>
      <c r="D67" s="56">
        <v>251600</v>
      </c>
      <c r="E67" s="56" t="s">
        <v>8</v>
      </c>
      <c r="F67" s="63">
        <v>0</v>
      </c>
      <c r="G67" s="3"/>
    </row>
    <row r="68" spans="1:7" ht="27" customHeight="1" x14ac:dyDescent="0.25">
      <c r="A68" s="24"/>
      <c r="B68" s="80" t="s">
        <v>127</v>
      </c>
      <c r="C68" s="67" t="s">
        <v>188</v>
      </c>
      <c r="D68" s="56">
        <v>251600</v>
      </c>
      <c r="E68" s="56" t="s">
        <v>8</v>
      </c>
      <c r="F68" s="63">
        <v>0</v>
      </c>
      <c r="G68" s="3"/>
    </row>
    <row r="69" spans="1:7" ht="14.25" customHeight="1" x14ac:dyDescent="0.25">
      <c r="A69" s="24"/>
      <c r="B69" s="80" t="s">
        <v>129</v>
      </c>
      <c r="C69" s="67" t="s">
        <v>189</v>
      </c>
      <c r="D69" s="56">
        <v>251600</v>
      </c>
      <c r="E69" s="56" t="s">
        <v>8</v>
      </c>
      <c r="F69" s="63">
        <v>0</v>
      </c>
      <c r="G69" s="3"/>
    </row>
    <row r="70" spans="1:7" x14ac:dyDescent="0.25">
      <c r="A70" s="24"/>
      <c r="B70" s="80"/>
      <c r="C70" s="67" t="s">
        <v>190</v>
      </c>
      <c r="D70" s="56">
        <v>1000</v>
      </c>
      <c r="E70" s="56" t="s">
        <v>8</v>
      </c>
      <c r="F70" s="63">
        <v>0</v>
      </c>
      <c r="G70" s="3"/>
    </row>
    <row r="71" spans="1:7" ht="27" customHeight="1" x14ac:dyDescent="0.25">
      <c r="A71" s="24"/>
      <c r="B71" s="80" t="s">
        <v>125</v>
      </c>
      <c r="C71" s="67" t="s">
        <v>191</v>
      </c>
      <c r="D71" s="56">
        <v>1000</v>
      </c>
      <c r="E71" s="56" t="s">
        <v>8</v>
      </c>
      <c r="F71" s="63">
        <v>0</v>
      </c>
      <c r="G71" s="3"/>
    </row>
    <row r="72" spans="1:7" ht="27" customHeight="1" x14ac:dyDescent="0.25">
      <c r="A72" s="24"/>
      <c r="B72" s="80" t="s">
        <v>127</v>
      </c>
      <c r="C72" s="67" t="s">
        <v>192</v>
      </c>
      <c r="D72" s="56">
        <v>1000</v>
      </c>
      <c r="E72" s="56" t="s">
        <v>8</v>
      </c>
      <c r="F72" s="63">
        <v>0</v>
      </c>
      <c r="G72" s="3"/>
    </row>
    <row r="73" spans="1:7" ht="15.75" customHeight="1" x14ac:dyDescent="0.25">
      <c r="A73" s="24"/>
      <c r="B73" s="80" t="s">
        <v>129</v>
      </c>
      <c r="C73" s="67" t="s">
        <v>193</v>
      </c>
      <c r="D73" s="56">
        <v>1000</v>
      </c>
      <c r="E73" s="56" t="s">
        <v>8</v>
      </c>
      <c r="F73" s="63">
        <v>0</v>
      </c>
      <c r="G73" s="3"/>
    </row>
    <row r="74" spans="1:7" x14ac:dyDescent="0.25">
      <c r="A74" s="24"/>
      <c r="B74" s="80"/>
      <c r="C74" s="67" t="s">
        <v>194</v>
      </c>
      <c r="D74" s="56">
        <v>2000</v>
      </c>
      <c r="E74" s="56" t="s">
        <v>8</v>
      </c>
      <c r="F74" s="63">
        <v>0</v>
      </c>
      <c r="G74" s="3"/>
    </row>
    <row r="75" spans="1:7" ht="25.5" customHeight="1" x14ac:dyDescent="0.25">
      <c r="A75" s="24"/>
      <c r="B75" s="80" t="s">
        <v>125</v>
      </c>
      <c r="C75" s="67" t="s">
        <v>195</v>
      </c>
      <c r="D75" s="56">
        <v>2000</v>
      </c>
      <c r="E75" s="56" t="s">
        <v>8</v>
      </c>
      <c r="F75" s="63">
        <v>0</v>
      </c>
      <c r="G75" s="3"/>
    </row>
    <row r="76" spans="1:7" ht="26.25" customHeight="1" x14ac:dyDescent="0.25">
      <c r="A76" s="24"/>
      <c r="B76" s="80" t="s">
        <v>127</v>
      </c>
      <c r="C76" s="67" t="s">
        <v>196</v>
      </c>
      <c r="D76" s="56">
        <v>2000</v>
      </c>
      <c r="E76" s="56" t="s">
        <v>8</v>
      </c>
      <c r="F76" s="63">
        <v>0</v>
      </c>
      <c r="G76" s="3"/>
    </row>
    <row r="77" spans="1:7" ht="14.25" customHeight="1" x14ac:dyDescent="0.25">
      <c r="A77" s="24"/>
      <c r="B77" s="80" t="s">
        <v>129</v>
      </c>
      <c r="C77" s="67" t="s">
        <v>197</v>
      </c>
      <c r="D77" s="56">
        <v>2000</v>
      </c>
      <c r="E77" s="56" t="s">
        <v>8</v>
      </c>
      <c r="F77" s="63">
        <v>0</v>
      </c>
      <c r="G77" s="3"/>
    </row>
    <row r="78" spans="1:7" x14ac:dyDescent="0.25">
      <c r="A78" s="24"/>
      <c r="B78" s="80">
        <v>8910043010</v>
      </c>
      <c r="C78" s="67" t="s">
        <v>198</v>
      </c>
      <c r="D78" s="56">
        <v>98607.54</v>
      </c>
      <c r="E78" s="56">
        <v>61454.3</v>
      </c>
      <c r="F78" s="63">
        <f t="shared" ref="F78:F100" si="1">E78/D78*100</f>
        <v>62.322110459301591</v>
      </c>
      <c r="G78" s="3"/>
    </row>
    <row r="79" spans="1:7" ht="27.75" customHeight="1" x14ac:dyDescent="0.25">
      <c r="A79" s="24"/>
      <c r="B79" s="80" t="s">
        <v>125</v>
      </c>
      <c r="C79" s="67" t="s">
        <v>199</v>
      </c>
      <c r="D79" s="56">
        <v>98607.54</v>
      </c>
      <c r="E79" s="56">
        <v>61454.3</v>
      </c>
      <c r="F79" s="63">
        <f t="shared" si="1"/>
        <v>62.322110459301591</v>
      </c>
      <c r="G79" s="3"/>
    </row>
    <row r="80" spans="1:7" ht="27.75" customHeight="1" x14ac:dyDescent="0.25">
      <c r="A80" s="24"/>
      <c r="B80" s="80" t="s">
        <v>127</v>
      </c>
      <c r="C80" s="67" t="s">
        <v>200</v>
      </c>
      <c r="D80" s="56">
        <v>98607.54</v>
      </c>
      <c r="E80" s="56">
        <v>61454.3</v>
      </c>
      <c r="F80" s="63">
        <f t="shared" si="1"/>
        <v>62.322110459301591</v>
      </c>
      <c r="G80" s="3"/>
    </row>
    <row r="81" spans="1:7" ht="15" customHeight="1" x14ac:dyDescent="0.25">
      <c r="A81" s="24"/>
      <c r="B81" s="80" t="s">
        <v>129</v>
      </c>
      <c r="C81" s="67" t="s">
        <v>201</v>
      </c>
      <c r="D81" s="56">
        <v>98607.54</v>
      </c>
      <c r="E81" s="56">
        <v>61454.3</v>
      </c>
      <c r="F81" s="63">
        <f t="shared" si="1"/>
        <v>62.322110459301591</v>
      </c>
      <c r="G81" s="3"/>
    </row>
    <row r="82" spans="1:7" x14ac:dyDescent="0.25">
      <c r="A82" s="24"/>
      <c r="B82" s="80"/>
      <c r="C82" s="67" t="s">
        <v>202</v>
      </c>
      <c r="D82" s="56">
        <v>1000</v>
      </c>
      <c r="E82" s="56" t="s">
        <v>8</v>
      </c>
      <c r="F82" s="63">
        <v>0</v>
      </c>
      <c r="G82" s="3"/>
    </row>
    <row r="83" spans="1:7" ht="25.5" customHeight="1" x14ac:dyDescent="0.25">
      <c r="A83" s="24"/>
      <c r="B83" s="80" t="s">
        <v>125</v>
      </c>
      <c r="C83" s="67" t="s">
        <v>203</v>
      </c>
      <c r="D83" s="56">
        <v>1000</v>
      </c>
      <c r="E83" s="56" t="s">
        <v>8</v>
      </c>
      <c r="F83" s="63">
        <v>0</v>
      </c>
      <c r="G83" s="3"/>
    </row>
    <row r="84" spans="1:7" ht="26.25" customHeight="1" x14ac:dyDescent="0.25">
      <c r="A84" s="24"/>
      <c r="B84" s="80" t="s">
        <v>127</v>
      </c>
      <c r="C84" s="67" t="s">
        <v>204</v>
      </c>
      <c r="D84" s="56">
        <v>1000</v>
      </c>
      <c r="E84" s="56" t="s">
        <v>8</v>
      </c>
      <c r="F84" s="63">
        <v>0</v>
      </c>
      <c r="G84" s="3"/>
    </row>
    <row r="85" spans="1:7" ht="12.75" customHeight="1" x14ac:dyDescent="0.25">
      <c r="A85" s="24"/>
      <c r="B85" s="80" t="s">
        <v>129</v>
      </c>
      <c r="C85" s="67" t="s">
        <v>205</v>
      </c>
      <c r="D85" s="56">
        <v>1000</v>
      </c>
      <c r="E85" s="56" t="s">
        <v>8</v>
      </c>
      <c r="F85" s="63">
        <v>0</v>
      </c>
      <c r="G85" s="3"/>
    </row>
    <row r="86" spans="1:7" x14ac:dyDescent="0.25">
      <c r="A86" s="24"/>
      <c r="B86" s="80"/>
      <c r="C86" s="67" t="s">
        <v>206</v>
      </c>
      <c r="D86" s="56">
        <v>1000</v>
      </c>
      <c r="E86" s="56" t="s">
        <v>8</v>
      </c>
      <c r="F86" s="63">
        <v>0</v>
      </c>
      <c r="G86" s="3"/>
    </row>
    <row r="87" spans="1:7" ht="26.25" customHeight="1" x14ac:dyDescent="0.25">
      <c r="A87" s="24"/>
      <c r="B87" s="80" t="s">
        <v>125</v>
      </c>
      <c r="C87" s="67" t="s">
        <v>207</v>
      </c>
      <c r="D87" s="56">
        <v>1000</v>
      </c>
      <c r="E87" s="56" t="s">
        <v>8</v>
      </c>
      <c r="F87" s="63">
        <v>0</v>
      </c>
      <c r="G87" s="3"/>
    </row>
    <row r="88" spans="1:7" ht="25.5" customHeight="1" x14ac:dyDescent="0.25">
      <c r="A88" s="24"/>
      <c r="B88" s="80" t="s">
        <v>127</v>
      </c>
      <c r="C88" s="67" t="s">
        <v>208</v>
      </c>
      <c r="D88" s="56">
        <v>1000</v>
      </c>
      <c r="E88" s="56" t="s">
        <v>8</v>
      </c>
      <c r="F88" s="63">
        <v>0</v>
      </c>
      <c r="G88" s="3"/>
    </row>
    <row r="89" spans="1:7" ht="15.75" customHeight="1" x14ac:dyDescent="0.25">
      <c r="A89" s="24"/>
      <c r="B89" s="80" t="s">
        <v>129</v>
      </c>
      <c r="C89" s="67" t="s">
        <v>209</v>
      </c>
      <c r="D89" s="56">
        <v>1000</v>
      </c>
      <c r="E89" s="56" t="s">
        <v>8</v>
      </c>
      <c r="F89" s="63">
        <v>0</v>
      </c>
      <c r="G89" s="3"/>
    </row>
    <row r="90" spans="1:7" ht="26.25" customHeight="1" x14ac:dyDescent="0.25">
      <c r="A90" s="24"/>
      <c r="B90" s="80" t="s">
        <v>210</v>
      </c>
      <c r="C90" s="67" t="s">
        <v>211</v>
      </c>
      <c r="D90" s="56">
        <v>299700</v>
      </c>
      <c r="E90" s="56">
        <v>299700</v>
      </c>
      <c r="F90" s="63">
        <f t="shared" si="1"/>
        <v>100</v>
      </c>
      <c r="G90" s="3"/>
    </row>
    <row r="91" spans="1:7" ht="26.25" customHeight="1" x14ac:dyDescent="0.25">
      <c r="A91" s="24"/>
      <c r="B91" s="80" t="s">
        <v>125</v>
      </c>
      <c r="C91" s="67" t="s">
        <v>212</v>
      </c>
      <c r="D91" s="56">
        <v>299700</v>
      </c>
      <c r="E91" s="56">
        <v>299700</v>
      </c>
      <c r="F91" s="63">
        <f t="shared" si="1"/>
        <v>100</v>
      </c>
      <c r="G91" s="3"/>
    </row>
    <row r="92" spans="1:7" ht="27.75" customHeight="1" x14ac:dyDescent="0.25">
      <c r="A92" s="24"/>
      <c r="B92" s="80" t="s">
        <v>127</v>
      </c>
      <c r="C92" s="67" t="s">
        <v>213</v>
      </c>
      <c r="D92" s="56">
        <v>299700</v>
      </c>
      <c r="E92" s="56">
        <v>299700</v>
      </c>
      <c r="F92" s="63">
        <f t="shared" si="1"/>
        <v>100</v>
      </c>
      <c r="G92" s="3"/>
    </row>
    <row r="93" spans="1:7" ht="15" customHeight="1" x14ac:dyDescent="0.25">
      <c r="A93" s="24"/>
      <c r="B93" s="80" t="s">
        <v>129</v>
      </c>
      <c r="C93" s="67" t="s">
        <v>214</v>
      </c>
      <c r="D93" s="56">
        <v>299700</v>
      </c>
      <c r="E93" s="56">
        <v>299700</v>
      </c>
      <c r="F93" s="63">
        <f t="shared" si="1"/>
        <v>100</v>
      </c>
      <c r="G93" s="3"/>
    </row>
    <row r="94" spans="1:7" ht="15.75" customHeight="1" x14ac:dyDescent="0.25">
      <c r="A94" s="24"/>
      <c r="B94" s="80" t="s">
        <v>215</v>
      </c>
      <c r="C94" s="67" t="s">
        <v>216</v>
      </c>
      <c r="D94" s="56">
        <v>94400</v>
      </c>
      <c r="E94" s="56">
        <v>31288.639999999999</v>
      </c>
      <c r="F94" s="63">
        <f t="shared" si="1"/>
        <v>33.144745762711864</v>
      </c>
      <c r="G94" s="3"/>
    </row>
    <row r="95" spans="1:7" ht="15" customHeight="1" x14ac:dyDescent="0.25">
      <c r="A95" s="24"/>
      <c r="B95" s="80" t="s">
        <v>118</v>
      </c>
      <c r="C95" s="67" t="s">
        <v>217</v>
      </c>
      <c r="D95" s="56">
        <v>94400</v>
      </c>
      <c r="E95" s="56">
        <v>31288.639999999999</v>
      </c>
      <c r="F95" s="63">
        <f t="shared" si="1"/>
        <v>33.144745762711864</v>
      </c>
      <c r="G95" s="3"/>
    </row>
    <row r="96" spans="1:7" ht="15.75" customHeight="1" x14ac:dyDescent="0.25">
      <c r="A96" s="24"/>
      <c r="B96" s="80" t="s">
        <v>218</v>
      </c>
      <c r="C96" s="67" t="s">
        <v>219</v>
      </c>
      <c r="D96" s="56">
        <v>94400</v>
      </c>
      <c r="E96" s="56">
        <v>31288.639999999999</v>
      </c>
      <c r="F96" s="63">
        <f t="shared" si="1"/>
        <v>33.144745762711864</v>
      </c>
      <c r="G96" s="3"/>
    </row>
    <row r="97" spans="1:7" ht="13.5" customHeight="1" x14ac:dyDescent="0.25">
      <c r="A97" s="24"/>
      <c r="B97" s="80" t="s">
        <v>220</v>
      </c>
      <c r="C97" s="67" t="s">
        <v>221</v>
      </c>
      <c r="D97" s="56">
        <v>94400</v>
      </c>
      <c r="E97" s="56">
        <v>31288.639999999999</v>
      </c>
      <c r="F97" s="63">
        <f t="shared" si="1"/>
        <v>33.144745762711864</v>
      </c>
      <c r="G97" s="3"/>
    </row>
    <row r="98" spans="1:7" x14ac:dyDescent="0.25">
      <c r="A98" s="24"/>
      <c r="B98" s="80">
        <v>8910041240</v>
      </c>
      <c r="C98" s="67" t="s">
        <v>222</v>
      </c>
      <c r="D98" s="56">
        <v>5000</v>
      </c>
      <c r="E98" s="56">
        <v>1388.22</v>
      </c>
      <c r="F98" s="63">
        <f t="shared" si="1"/>
        <v>27.764400000000002</v>
      </c>
      <c r="G98" s="3"/>
    </row>
    <row r="99" spans="1:7" ht="12.75" customHeight="1" x14ac:dyDescent="0.25">
      <c r="A99" s="24"/>
      <c r="B99" s="80" t="s">
        <v>223</v>
      </c>
      <c r="C99" s="67" t="s">
        <v>224</v>
      </c>
      <c r="D99" s="56">
        <v>5000</v>
      </c>
      <c r="E99" s="56">
        <v>1388.22</v>
      </c>
      <c r="F99" s="63">
        <f t="shared" si="1"/>
        <v>27.764400000000002</v>
      </c>
      <c r="G99" s="3"/>
    </row>
    <row r="100" spans="1:7" ht="15" customHeight="1" x14ac:dyDescent="0.25">
      <c r="A100" s="24"/>
      <c r="B100" s="80" t="s">
        <v>225</v>
      </c>
      <c r="C100" s="71" t="s">
        <v>226</v>
      </c>
      <c r="D100" s="73">
        <v>5000</v>
      </c>
      <c r="E100" s="76">
        <v>1388.22</v>
      </c>
      <c r="F100" s="63">
        <f t="shared" si="1"/>
        <v>27.764400000000002</v>
      </c>
      <c r="G100" s="3"/>
    </row>
    <row r="101" spans="1:7" ht="12.95" customHeight="1" x14ac:dyDescent="0.25">
      <c r="A101" s="24"/>
      <c r="B101" s="82"/>
      <c r="C101" s="75"/>
      <c r="D101" s="75"/>
      <c r="E101" s="75"/>
      <c r="F101" s="63"/>
      <c r="G101" s="3"/>
    </row>
    <row r="102" spans="1:7" ht="15" customHeight="1" thickBot="1" x14ac:dyDescent="0.3">
      <c r="A102" s="24"/>
      <c r="B102" s="83" t="s">
        <v>227</v>
      </c>
      <c r="C102" s="72" t="s">
        <v>103</v>
      </c>
      <c r="D102" s="74" t="s">
        <v>103</v>
      </c>
      <c r="E102" s="77">
        <v>-210540.54</v>
      </c>
      <c r="F102" s="63">
        <v>0</v>
      </c>
      <c r="G102" s="3"/>
    </row>
    <row r="103" spans="1:7" ht="15" customHeight="1" x14ac:dyDescent="0.25">
      <c r="B103" s="57"/>
      <c r="C103" s="11"/>
      <c r="D103" s="11"/>
      <c r="E103" s="11"/>
      <c r="F103" s="11"/>
      <c r="G103" s="3"/>
    </row>
  </sheetData>
  <mergeCells count="6">
    <mergeCell ref="B2:F2"/>
    <mergeCell ref="B4:B5"/>
    <mergeCell ref="C4:C5"/>
    <mergeCell ref="D4:D5"/>
    <mergeCell ref="E4:E5"/>
    <mergeCell ref="F4:F5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Normal="100" workbookViewId="0">
      <selection activeCell="F3" sqref="F3"/>
    </sheetView>
  </sheetViews>
  <sheetFormatPr defaultColWidth="9" defaultRowHeight="15" x14ac:dyDescent="0.25"/>
  <cols>
    <col min="1" max="1" width="1.85546875" style="1" customWidth="1"/>
    <col min="2" max="2" width="65" style="1" customWidth="1"/>
    <col min="3" max="3" width="21.28515625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21.75" customHeight="1" x14ac:dyDescent="0.25">
      <c r="B2" s="140" t="s">
        <v>228</v>
      </c>
      <c r="C2" s="141"/>
      <c r="D2" s="141"/>
      <c r="E2" s="141"/>
      <c r="F2" s="141"/>
      <c r="G2" s="3"/>
    </row>
    <row r="3" spans="1:7" ht="22.5" customHeight="1" thickBot="1" x14ac:dyDescent="0.3">
      <c r="B3" s="84"/>
      <c r="C3" s="85"/>
      <c r="D3" s="86"/>
      <c r="E3" s="87"/>
      <c r="F3" s="121" t="s">
        <v>270</v>
      </c>
      <c r="G3" s="3"/>
    </row>
    <row r="4" spans="1:7" ht="12" customHeight="1" x14ac:dyDescent="0.25">
      <c r="A4" s="24"/>
      <c r="B4" s="156" t="s">
        <v>229</v>
      </c>
      <c r="C4" s="158" t="s">
        <v>230</v>
      </c>
      <c r="D4" s="160" t="s">
        <v>266</v>
      </c>
      <c r="E4" s="152" t="s">
        <v>3</v>
      </c>
      <c r="F4" s="150" t="s">
        <v>267</v>
      </c>
      <c r="G4" s="3"/>
    </row>
    <row r="5" spans="1:7" ht="39" customHeight="1" x14ac:dyDescent="0.25">
      <c r="A5" s="24"/>
      <c r="B5" s="157"/>
      <c r="C5" s="159"/>
      <c r="D5" s="161"/>
      <c r="E5" s="153"/>
      <c r="F5" s="151"/>
      <c r="G5" s="3"/>
    </row>
    <row r="6" spans="1:7" ht="12.75" customHeight="1" x14ac:dyDescent="0.25">
      <c r="A6" s="24"/>
      <c r="B6" s="12">
        <v>1</v>
      </c>
      <c r="C6" s="88">
        <v>2</v>
      </c>
      <c r="D6" s="89">
        <v>3</v>
      </c>
      <c r="E6" s="89">
        <v>4</v>
      </c>
      <c r="F6" s="90">
        <v>5</v>
      </c>
      <c r="G6" s="3"/>
    </row>
    <row r="7" spans="1:7" ht="16.5" customHeight="1" x14ac:dyDescent="0.25">
      <c r="A7" s="24"/>
      <c r="B7" s="92" t="s">
        <v>231</v>
      </c>
      <c r="C7" s="93" t="s">
        <v>103</v>
      </c>
      <c r="D7" s="94">
        <v>368064</v>
      </c>
      <c r="E7" s="94">
        <v>210540.54</v>
      </c>
      <c r="F7" s="95">
        <f>E7/D7*100</f>
        <v>57.202155059989565</v>
      </c>
      <c r="G7" s="3"/>
    </row>
    <row r="8" spans="1:7" ht="12.95" customHeight="1" x14ac:dyDescent="0.25">
      <c r="A8" s="24"/>
      <c r="B8" s="96" t="s">
        <v>9</v>
      </c>
      <c r="C8" s="97"/>
      <c r="D8" s="55"/>
      <c r="E8" s="55"/>
      <c r="F8" s="95"/>
      <c r="G8" s="3"/>
    </row>
    <row r="9" spans="1:7" ht="15" customHeight="1" x14ac:dyDescent="0.25">
      <c r="A9" s="24"/>
      <c r="B9" s="98" t="s">
        <v>232</v>
      </c>
      <c r="C9" s="99" t="s">
        <v>103</v>
      </c>
      <c r="D9" s="100">
        <v>59000</v>
      </c>
      <c r="E9" s="100" t="s">
        <v>8</v>
      </c>
      <c r="F9" s="95">
        <v>0</v>
      </c>
      <c r="G9" s="3"/>
    </row>
    <row r="10" spans="1:7" ht="15" customHeight="1" x14ac:dyDescent="0.25">
      <c r="A10" s="24"/>
      <c r="B10" s="101" t="s">
        <v>233</v>
      </c>
      <c r="C10" s="102"/>
      <c r="D10" s="103"/>
      <c r="E10" s="103"/>
      <c r="F10" s="95"/>
      <c r="G10" s="3"/>
    </row>
    <row r="11" spans="1:7" x14ac:dyDescent="0.25">
      <c r="A11" s="24"/>
      <c r="B11" s="104" t="s">
        <v>234</v>
      </c>
      <c r="C11" s="66" t="s">
        <v>235</v>
      </c>
      <c r="D11" s="94">
        <v>59000</v>
      </c>
      <c r="E11" s="94" t="s">
        <v>8</v>
      </c>
      <c r="F11" s="95">
        <v>0</v>
      </c>
      <c r="G11" s="3"/>
    </row>
    <row r="12" spans="1:7" ht="15" customHeight="1" x14ac:dyDescent="0.25">
      <c r="A12" s="24"/>
      <c r="B12" s="105" t="s">
        <v>236</v>
      </c>
      <c r="C12" s="66" t="s">
        <v>237</v>
      </c>
      <c r="D12" s="94">
        <v>59000</v>
      </c>
      <c r="E12" s="94" t="s">
        <v>8</v>
      </c>
      <c r="F12" s="95">
        <v>0</v>
      </c>
      <c r="G12" s="3"/>
    </row>
    <row r="13" spans="1:7" ht="27" customHeight="1" x14ac:dyDescent="0.25">
      <c r="A13" s="24"/>
      <c r="B13" s="106" t="s">
        <v>238</v>
      </c>
      <c r="C13" s="66" t="s">
        <v>239</v>
      </c>
      <c r="D13" s="94">
        <v>59000</v>
      </c>
      <c r="E13" s="94" t="s">
        <v>8</v>
      </c>
      <c r="F13" s="95">
        <v>0</v>
      </c>
      <c r="G13" s="3"/>
    </row>
    <row r="14" spans="1:7" x14ac:dyDescent="0.25">
      <c r="A14" s="24"/>
      <c r="B14" s="107" t="s">
        <v>240</v>
      </c>
      <c r="C14" s="102" t="s">
        <v>103</v>
      </c>
      <c r="D14" s="103" t="s">
        <v>8</v>
      </c>
      <c r="E14" s="103" t="s">
        <v>8</v>
      </c>
      <c r="F14" s="95">
        <v>0</v>
      </c>
      <c r="G14" s="3"/>
    </row>
    <row r="15" spans="1:7" ht="12.95" customHeight="1" x14ac:dyDescent="0.25">
      <c r="A15" s="24"/>
      <c r="B15" s="108" t="s">
        <v>241</v>
      </c>
      <c r="C15" s="66"/>
      <c r="D15" s="103">
        <v>309064</v>
      </c>
      <c r="E15" s="109">
        <f>210540.54</f>
        <v>210540.54</v>
      </c>
      <c r="F15" s="95">
        <f t="shared" ref="F15:F25" si="0">E15/D15*100</f>
        <v>68.12198767892734</v>
      </c>
      <c r="G15" s="3"/>
    </row>
    <row r="16" spans="1:7" x14ac:dyDescent="0.25">
      <c r="A16" s="24"/>
      <c r="B16" s="110" t="s">
        <v>242</v>
      </c>
      <c r="C16" s="66" t="s">
        <v>243</v>
      </c>
      <c r="D16" s="103">
        <v>-1932000</v>
      </c>
      <c r="E16" s="109">
        <f>E17</f>
        <v>-818659.6</v>
      </c>
      <c r="F16" s="95">
        <f t="shared" si="0"/>
        <v>42.373685300207036</v>
      </c>
      <c r="G16" s="3"/>
    </row>
    <row r="17" spans="1:7" ht="14.1" customHeight="1" x14ac:dyDescent="0.25">
      <c r="A17" s="24"/>
      <c r="B17" s="111" t="s">
        <v>244</v>
      </c>
      <c r="C17" s="66"/>
      <c r="D17" s="103">
        <v>-1932000</v>
      </c>
      <c r="E17" s="109">
        <f>E18</f>
        <v>-818659.6</v>
      </c>
      <c r="F17" s="95">
        <f t="shared" si="0"/>
        <v>42.373685300207036</v>
      </c>
      <c r="G17" s="3"/>
    </row>
    <row r="18" spans="1:7" x14ac:dyDescent="0.25">
      <c r="A18" s="24"/>
      <c r="B18" s="112" t="s">
        <v>245</v>
      </c>
      <c r="C18" s="66" t="s">
        <v>246</v>
      </c>
      <c r="D18" s="103">
        <v>-1932000</v>
      </c>
      <c r="E18" s="109">
        <f>E19</f>
        <v>-818659.6</v>
      </c>
      <c r="F18" s="95">
        <f t="shared" si="0"/>
        <v>42.373685300207036</v>
      </c>
      <c r="G18" s="3"/>
    </row>
    <row r="19" spans="1:7" x14ac:dyDescent="0.25">
      <c r="A19" s="24"/>
      <c r="B19" s="113" t="s">
        <v>247</v>
      </c>
      <c r="C19" s="66" t="s">
        <v>248</v>
      </c>
      <c r="D19" s="103">
        <v>-1932000</v>
      </c>
      <c r="E19" s="109">
        <f>E20</f>
        <v>-818659.6</v>
      </c>
      <c r="F19" s="95">
        <f t="shared" si="0"/>
        <v>42.373685300207036</v>
      </c>
      <c r="G19" s="3"/>
    </row>
    <row r="20" spans="1:7" ht="24.75" customHeight="1" x14ac:dyDescent="0.25">
      <c r="A20" s="24"/>
      <c r="B20" s="114" t="s">
        <v>249</v>
      </c>
      <c r="C20" s="66" t="s">
        <v>250</v>
      </c>
      <c r="D20" s="103">
        <v>-1932000</v>
      </c>
      <c r="E20" s="109">
        <v>-818659.6</v>
      </c>
      <c r="F20" s="95">
        <f t="shared" si="0"/>
        <v>42.373685300207036</v>
      </c>
      <c r="G20" s="3"/>
    </row>
    <row r="21" spans="1:7" x14ac:dyDescent="0.25">
      <c r="A21" s="24"/>
      <c r="B21" s="115" t="s">
        <v>251</v>
      </c>
      <c r="C21" s="66" t="s">
        <v>252</v>
      </c>
      <c r="D21" s="103">
        <v>2241064</v>
      </c>
      <c r="E21" s="109">
        <f>E22</f>
        <v>1029200.14</v>
      </c>
      <c r="F21" s="95">
        <f t="shared" si="0"/>
        <v>45.924620626630926</v>
      </c>
      <c r="G21" s="3"/>
    </row>
    <row r="22" spans="1:7" ht="14.1" customHeight="1" x14ac:dyDescent="0.25">
      <c r="A22" s="24"/>
      <c r="B22" s="111" t="s">
        <v>253</v>
      </c>
      <c r="C22" s="66"/>
      <c r="D22" s="103">
        <v>2241064</v>
      </c>
      <c r="E22" s="109">
        <f>E23</f>
        <v>1029200.14</v>
      </c>
      <c r="F22" s="95">
        <f t="shared" si="0"/>
        <v>45.924620626630926</v>
      </c>
      <c r="G22" s="3"/>
    </row>
    <row r="23" spans="1:7" x14ac:dyDescent="0.25">
      <c r="A23" s="24"/>
      <c r="B23" s="112" t="s">
        <v>254</v>
      </c>
      <c r="C23" s="66" t="s">
        <v>255</v>
      </c>
      <c r="D23" s="103">
        <v>2241064</v>
      </c>
      <c r="E23" s="109">
        <f>E24</f>
        <v>1029200.14</v>
      </c>
      <c r="F23" s="95">
        <f t="shared" si="0"/>
        <v>45.924620626630926</v>
      </c>
      <c r="G23" s="3"/>
    </row>
    <row r="24" spans="1:7" x14ac:dyDescent="0.25">
      <c r="A24" s="24"/>
      <c r="B24" s="114" t="s">
        <v>256</v>
      </c>
      <c r="C24" s="66" t="s">
        <v>257</v>
      </c>
      <c r="D24" s="103">
        <v>2241064</v>
      </c>
      <c r="E24" s="109">
        <f>E25</f>
        <v>1029200.14</v>
      </c>
      <c r="F24" s="95">
        <f t="shared" si="0"/>
        <v>45.924620626630926</v>
      </c>
      <c r="G24" s="3"/>
    </row>
    <row r="25" spans="1:7" ht="24.75" customHeight="1" x14ac:dyDescent="0.25">
      <c r="A25" s="24"/>
      <c r="B25" s="114" t="s">
        <v>258</v>
      </c>
      <c r="C25" s="66" t="s">
        <v>259</v>
      </c>
      <c r="D25" s="103">
        <v>2241064</v>
      </c>
      <c r="E25" s="109">
        <v>1029200.14</v>
      </c>
      <c r="F25" s="95">
        <f t="shared" si="0"/>
        <v>45.924620626630926</v>
      </c>
      <c r="G25" s="3"/>
    </row>
    <row r="26" spans="1:7" ht="17.25" customHeight="1" thickBot="1" x14ac:dyDescent="0.3">
      <c r="A26" s="24"/>
      <c r="B26" s="116" t="s">
        <v>260</v>
      </c>
      <c r="C26" s="117" t="s">
        <v>7</v>
      </c>
      <c r="D26" s="118" t="s">
        <v>7</v>
      </c>
      <c r="E26" s="119" t="s">
        <v>8</v>
      </c>
      <c r="F26" s="120">
        <v>0</v>
      </c>
      <c r="G26" s="3"/>
    </row>
    <row r="27" spans="1:7" ht="15" customHeight="1" x14ac:dyDescent="0.25">
      <c r="B27" s="3"/>
      <c r="C27" s="3"/>
      <c r="D27" s="3"/>
      <c r="E27" s="3"/>
      <c r="F27" s="91"/>
      <c r="G27" s="3"/>
    </row>
    <row r="28" spans="1:7" ht="20.25" customHeight="1" x14ac:dyDescent="0.25">
      <c r="B28" s="13"/>
      <c r="C28" s="14"/>
      <c r="D28" s="14"/>
      <c r="E28" s="14"/>
      <c r="F28" s="14"/>
      <c r="G28" s="3"/>
    </row>
    <row r="29" spans="1:7" hidden="1" x14ac:dyDescent="0.25">
      <c r="B29" s="9" t="s">
        <v>261</v>
      </c>
      <c r="C29" s="9"/>
      <c r="D29" s="9"/>
      <c r="E29" s="9"/>
      <c r="F29" s="9"/>
      <c r="G29" s="3"/>
    </row>
    <row r="30" spans="1:7" hidden="1" x14ac:dyDescent="0.25">
      <c r="B30" s="154" t="s">
        <v>261</v>
      </c>
      <c r="C30" s="155"/>
      <c r="D30" s="155"/>
      <c r="E30" s="155"/>
      <c r="F30" s="155"/>
      <c r="G30" s="3"/>
    </row>
    <row r="31" spans="1:7" hidden="1" x14ac:dyDescent="0.25">
      <c r="B31" s="15" t="s">
        <v>261</v>
      </c>
      <c r="C31" s="15"/>
      <c r="D31" s="15"/>
      <c r="E31" s="15"/>
      <c r="F31" s="15"/>
      <c r="G31" s="3"/>
    </row>
  </sheetData>
  <mergeCells count="7">
    <mergeCell ref="F4:F5"/>
    <mergeCell ref="E4:E5"/>
    <mergeCell ref="B30:F30"/>
    <mergeCell ref="B2:F2"/>
    <mergeCell ref="B4:B5"/>
    <mergeCell ref="C4:C5"/>
    <mergeCell ref="D4:D5"/>
  </mergeCells>
  <pageMargins left="0.59055118110236227" right="0" top="0.19685039370078741" bottom="0.11811023622047245" header="0.31496062992125984" footer="0.31496062992125984"/>
  <pageSetup paperSize="9" scale="75" fitToHeight="0" orientation="portrait" r:id="rId1"/>
  <rowBreaks count="1" manualBreakCount="1">
    <brk id="26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29CDF3-38BB-41A3-BC5D-E564530A5B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1</cp:lastModifiedBy>
  <cp:lastPrinted>2019-07-11T09:32:56Z</cp:lastPrinted>
  <dcterms:created xsi:type="dcterms:W3CDTF">2019-07-11T07:34:36Z</dcterms:created>
  <dcterms:modified xsi:type="dcterms:W3CDTF">2019-07-15T06:27:40Z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