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90" yWindow="3750" windowWidth="19440" windowHeight="8130" activeTab="2"/>
  </bookViews>
  <sheets>
    <sheet name="Доходы" sheetId="2" r:id="rId1"/>
    <sheet name="Расходы" sheetId="3" r:id="rId2"/>
    <sheet name="Источники" sheetId="4" r:id="rId3"/>
  </sheets>
  <calcPr calcId="145621"/>
</workbook>
</file>

<file path=xl/calcChain.xml><?xml version="1.0" encoding="utf-8"?>
<calcChain xmlns="http://schemas.openxmlformats.org/spreadsheetml/2006/main">
  <c r="G17" i="4" l="1"/>
  <c r="G18" i="4"/>
  <c r="G19" i="4"/>
  <c r="G20" i="4"/>
  <c r="G21" i="4"/>
  <c r="G22" i="4"/>
  <c r="G23" i="4"/>
  <c r="G24" i="4"/>
  <c r="G25" i="4"/>
  <c r="G26" i="4"/>
  <c r="F16" i="4"/>
  <c r="F22" i="4"/>
  <c r="F23" i="4"/>
  <c r="F24" i="4"/>
  <c r="F25" i="4"/>
  <c r="F17" i="4"/>
  <c r="F18" i="4"/>
  <c r="F19" i="4"/>
  <c r="F20" i="4"/>
  <c r="G8" i="4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74" i="3"/>
  <c r="F75" i="3"/>
  <c r="F76" i="3"/>
  <c r="F77" i="3"/>
  <c r="F78" i="3"/>
  <c r="F79" i="3"/>
  <c r="F80" i="3"/>
  <c r="F81" i="3"/>
  <c r="F86" i="3"/>
  <c r="F87" i="3"/>
  <c r="F88" i="3"/>
  <c r="F89" i="3"/>
  <c r="F94" i="3"/>
  <c r="F95" i="3"/>
  <c r="F96" i="3"/>
  <c r="F97" i="3"/>
  <c r="F106" i="3"/>
  <c r="F107" i="3"/>
  <c r="F108" i="3"/>
  <c r="F109" i="3"/>
  <c r="F13" i="3"/>
  <c r="F11" i="3"/>
  <c r="F21" i="2"/>
  <c r="F22" i="2"/>
  <c r="F23" i="2"/>
  <c r="F24" i="2"/>
  <c r="F25" i="2"/>
  <c r="F30" i="2"/>
  <c r="F31" i="2"/>
  <c r="F34" i="2"/>
  <c r="F35" i="2"/>
  <c r="F36" i="2"/>
  <c r="F37" i="2"/>
  <c r="F39" i="2"/>
  <c r="F40" i="2"/>
  <c r="F41" i="2"/>
  <c r="F42" i="2"/>
  <c r="F44" i="2"/>
  <c r="F45" i="2"/>
  <c r="F46" i="2"/>
  <c r="F53" i="2"/>
  <c r="F54" i="2"/>
  <c r="F55" i="2"/>
  <c r="F56" i="2"/>
  <c r="F57" i="2"/>
  <c r="F58" i="2"/>
  <c r="F61" i="2"/>
  <c r="F62" i="2"/>
  <c r="F63" i="2"/>
  <c r="F64" i="2"/>
  <c r="F65" i="2"/>
  <c r="F19" i="2"/>
</calcChain>
</file>

<file path=xl/sharedStrings.xml><?xml version="1.0" encoding="utf-8"?>
<sst xmlns="http://schemas.openxmlformats.org/spreadsheetml/2006/main" count="439" uniqueCount="293">
  <si>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</si>
  <si>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</si>
  <si>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</si>
  <si>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</si>
  <si>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</si>
  <si>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</si>
  <si>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</si>
  <si>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</si>
  <si>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</si>
  <si>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</si>
  <si>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</si>
  <si>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</si>
  <si>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</si>
  <si>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</si>
  <si>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</si>
  <si>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</si>
  <si>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</si>
  <si>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</si>
  <si>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</si>
  <si>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</si>
  <si>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</si>
  <si>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</si>
  <si>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</si>
  <si>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</si>
  <si>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</si>
  <si>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</si>
  <si>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</si>
  <si>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</si>
  <si>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</si>
  <si>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</si>
  <si>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</si>
  <si>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</si>
  <si>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</si>
  <si>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</si>
  <si>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</si>
  <si>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</si>
  <si>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</si>
  <si>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</si>
  <si>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</si>
  <si>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</si>
  <si>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</si>
  <si>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</si>
  <si>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</si>
  <si>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</si>
  <si>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</si>
  <si>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</si>
  <si>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</si>
  <si>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</si>
  <si>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</si>
  <si>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</si>
  <si>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</si>
  <si>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</si>
  <si>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</si>
  <si>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</si>
  <si>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</si>
  <si>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</si>
  <si>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</si>
  <si>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</si>
  <si>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</si>
  <si>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</si>
  <si>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</si>
  <si>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</si>
  <si>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</si>
  <si>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</si>
  <si>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91610000000000000000</t>
  </si>
  <si>
    <t>ДОХОДЫ ОТ ИСПОЛЬЗОВАНИЯ ИМУЩЕСТВА, НАХОДЯЩЕГОСЯ В ГОСУДАРСТВЕННОЙ И МУНИЦИПАЛЬНОЙ СОБСТВЕННОСТИ</t>
  </si>
  <si>
    <t>91611100000000000000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</si>
  <si>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</si>
  <si>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</si>
  <si>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</si>
  <si>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</si>
  <si>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</si>
  <si>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91611109045100000120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</si>
  <si>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</si>
  <si>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</si>
  <si>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</si>
  <si>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</si>
  <si>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Субсидии бюджетам бюджетной системы Российской Федерации (межбюджетные субсидии)</t>
  </si>
  <si>
    <t>91620220000000000150</t>
  </si>
  <si>
    <t>Прочие субсидии</t>
  </si>
  <si>
    <t>91620229999000000150</t>
  </si>
  <si>
    <t>Прочие субсидии бюджетам сельских поселений</t>
  </si>
  <si>
    <t>91620229999100000150</t>
  </si>
  <si>
    <t>Субвенции бюджетам бюджетной системы Российской Федерации</t>
  </si>
  <si>
    <t>91620230000000000150</t>
  </si>
  <si>
    <t>Субвенции местным бюджетам на выполнение передаваемых полномочий субъектов Российской Федерации</t>
  </si>
  <si>
    <t>91620230024000000150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</si>
  <si>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</si>
  <si>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</si>
  <si>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</si>
  <si>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</si>
  <si>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</si>
  <si>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91620235118100000150</t>
  </si>
  <si>
    <t>Иные межбюджетные трансферты</t>
  </si>
  <si>
    <t>91620240000000000150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</si>
  <si>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</si>
  <si>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</si>
  <si>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</si>
  <si>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</si>
  <si>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</si>
  <si>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</si>
  <si>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</si>
  <si>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</si>
  <si>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91601046510041140000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</si>
  <si>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</si>
  <si>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91601046510041140100</t>
  </si>
  <si>
    <t>Расходы на выплаты персоналу государственных (муниципальных) органов</t>
  </si>
  <si>
    <t>91601046510041140120</t>
  </si>
  <si>
    <t>Фонд оплаты труда государственных (муниципальных) органов</t>
  </si>
  <si>
    <t>91601046510041140121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</si>
  <si>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</si>
  <si>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91601046510041140129</t>
  </si>
  <si>
    <t>Расходы на выплаты по оплате труда работников органов местного самоуправления Республики Мордовия</t>
  </si>
  <si>
    <t>91601046520041110000</t>
  </si>
  <si>
    <t>91601046520041110100</t>
  </si>
  <si>
    <t>91601046520041110120</t>
  </si>
  <si>
    <t>91601046520041110121</t>
  </si>
  <si>
    <t>91601046520041110129</t>
  </si>
  <si>
    <t>Закупка товаров,работ и услуг для обеспечения государственных (муниципальных) нужд</t>
  </si>
  <si>
    <t>91601046520041120000</t>
  </si>
  <si>
    <t>Закупка товаров, работ и услуг для обеспечения государственных (муниципальных) нужд</t>
  </si>
  <si>
    <t>91601046520041120200</t>
  </si>
  <si>
    <t>Иные закупки товаров, работ и услуг для обеспечения государственных (муниципальных) нужд</t>
  </si>
  <si>
    <t>91601046520041120240</t>
  </si>
  <si>
    <t>Прочая закупка товаров, работ и услуг</t>
  </si>
  <si>
    <t>91601046520041120244</t>
  </si>
  <si>
    <t>Иные бюджетные ассигнования</t>
  </si>
  <si>
    <t>91601046520041120800</t>
  </si>
  <si>
    <t>Уплата налогов, сборов и иных платежей</t>
  </si>
  <si>
    <t>91601046520041120850</t>
  </si>
  <si>
    <t>Уплата налога на имущество организаций и земельного налога</t>
  </si>
  <si>
    <t>91601046520041120851</t>
  </si>
  <si>
    <t>Уплата прочих налогов, сборов</t>
  </si>
  <si>
    <t>91601046520041120852</t>
  </si>
  <si>
    <t>Уплата иных платежей</t>
  </si>
  <si>
    <t>91601046520041120853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</si>
  <si>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</si>
  <si>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91601046520044205000</t>
  </si>
  <si>
    <t>91601046520044205100</t>
  </si>
  <si>
    <t>91601046520044205120</t>
  </si>
  <si>
    <t>91601046520044205121</t>
  </si>
  <si>
    <t>91601046520044205129</t>
  </si>
  <si>
    <t>91601046520044205200</t>
  </si>
  <si>
    <t>91601046520044205240</t>
  </si>
  <si>
    <t>91601046520044205244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</si>
  <si>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</si>
  <si>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91601046520044501000</t>
  </si>
  <si>
    <t>Межбюджетные трансферты</t>
  </si>
  <si>
    <t>91601046520044501500</t>
  </si>
  <si>
    <t>91601046520044501540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</si>
  <si>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</si>
  <si>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91601048910077150000</t>
  </si>
  <si>
    <t>91601048910077150200</t>
  </si>
  <si>
    <t>91601048910077150240</t>
  </si>
  <si>
    <t>91601048910077150244</t>
  </si>
  <si>
    <t>Резервные фонды</t>
  </si>
  <si>
    <t>91601118910041180000</t>
  </si>
  <si>
    <t>91601118910041180800</t>
  </si>
  <si>
    <t>Резервные средства</t>
  </si>
  <si>
    <t>91601118910041180870</t>
  </si>
  <si>
    <t>Мероприятия в сфере муниципального управления</t>
  </si>
  <si>
    <t>91601138910041210000</t>
  </si>
  <si>
    <t>91601138910041210200</t>
  </si>
  <si>
    <t>91601138910041210240</t>
  </si>
  <si>
    <t>91601138910041210244</t>
  </si>
  <si>
    <t>91601138910041220000</t>
  </si>
  <si>
    <t>91601138910041220800</t>
  </si>
  <si>
    <t>Исполнение судебных актов</t>
  </si>
  <si>
    <t>91601138910041220830</t>
  </si>
  <si>
    <t>Исполнение судебных актов Российской Федерации и мировых соглашений по возмещению причиненного вреда</t>
  </si>
  <si>
    <t>91601138910041220831</t>
  </si>
  <si>
    <t>Другие общегосударственные вопросы</t>
  </si>
  <si>
    <t>91601138910042200000</t>
  </si>
  <si>
    <t>91601138910042200200</t>
  </si>
  <si>
    <t>91601138910042200240</t>
  </si>
  <si>
    <t>91601138910042200244</t>
  </si>
  <si>
    <t>Военкомат.</t>
  </si>
  <si>
    <t>91602038910051180000</t>
  </si>
  <si>
    <t>91602038910051180100</t>
  </si>
  <si>
    <t>91602038910051180120</t>
  </si>
  <si>
    <t>91602038910051180121</t>
  </si>
  <si>
    <t>91602038910051180129</t>
  </si>
  <si>
    <t>91602038910051180200</t>
  </si>
  <si>
    <t>91602038910051180240</t>
  </si>
  <si>
    <t>91602038910051180244</t>
  </si>
  <si>
    <t>Мероприятия по обеспечению пожарной безопасности</t>
  </si>
  <si>
    <t>91603098910042120000</t>
  </si>
  <si>
    <t>91603098910042120200</t>
  </si>
  <si>
    <t>91603098910042120240</t>
  </si>
  <si>
    <t>91603098910042120244</t>
  </si>
  <si>
    <t>администрация</t>
  </si>
  <si>
    <t>91604091300144102000</t>
  </si>
  <si>
    <t>91604091300144102200</t>
  </si>
  <si>
    <t>91604091300144102240</t>
  </si>
  <si>
    <t>91604091300144102244</t>
  </si>
  <si>
    <t>Взнос на капитальный ремонт общего имущества в многоквартирном доме</t>
  </si>
  <si>
    <t>91605018910042360000</t>
  </si>
  <si>
    <t>91605018910042360200</t>
  </si>
  <si>
    <t>91605018910042360240</t>
  </si>
  <si>
    <t>91605018910042360244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</si>
  <si>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 ос</t>
  </si>
  <si>
    <t>91605018910044103000</t>
  </si>
  <si>
    <t>91605018910044103200</t>
  </si>
  <si>
    <t>91605018910044103240</t>
  </si>
  <si>
    <t>91605018910044103244</t>
  </si>
  <si>
    <t>Мероприятия в области жилищно-коммунального хозяйства</t>
  </si>
  <si>
    <t>91605028910042020000</t>
  </si>
  <si>
    <t>91605028910042020200</t>
  </si>
  <si>
    <t>91605028910042020240</t>
  </si>
  <si>
    <t>91605028910042020244</t>
  </si>
  <si>
    <t>Коммунальное хозяйство</t>
  </si>
  <si>
    <t>91605028910044101000</t>
  </si>
  <si>
    <t>91605028910044101200</t>
  </si>
  <si>
    <t>91605028910044101240</t>
  </si>
  <si>
    <t>91605028910044101244</t>
  </si>
  <si>
    <t>Уличное освещение</t>
  </si>
  <si>
    <t>91605038910043010000</t>
  </si>
  <si>
    <t>91605038910043010200</t>
  </si>
  <si>
    <t>91605038910043010240</t>
  </si>
  <si>
    <t>91605038910043010244</t>
  </si>
  <si>
    <t>91605038910044104000</t>
  </si>
  <si>
    <t>91605038910044104200</t>
  </si>
  <si>
    <t>91605038910044104240</t>
  </si>
  <si>
    <t>91605038910044104244</t>
  </si>
  <si>
    <t>Прочие мероприятия по благоустройству территорий</t>
  </si>
  <si>
    <t>91605038910044106000</t>
  </si>
  <si>
    <t>91605038910044106200</t>
  </si>
  <si>
    <t>91605038910044106240</t>
  </si>
  <si>
    <t>91605038910044106244</t>
  </si>
  <si>
    <t>Пенсионное обеспечение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</si>
  <si>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</si>
  <si>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</si>
  <si>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</si>
  <si>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</si>
  <si>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</si>
  <si>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</si>
  <si>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</si>
  <si>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>91610038910001160000</t>
  </si>
  <si>
    <t>91610038910001160300</t>
  </si>
  <si>
    <t>91610038910001160310</t>
  </si>
  <si>
    <t>Пособия, компенсации, меры социальной поддержки по публичным нормативным обязательствам</t>
  </si>
  <si>
    <t>91610038910001160313</t>
  </si>
  <si>
    <t>процентные платежи по муниципальному долгу</t>
  </si>
  <si>
    <t>91613018910041240000</t>
  </si>
  <si>
    <t>Обслуживание государственного (муниципального) долга</t>
  </si>
  <si>
    <t>91613018910041240700</t>
  </si>
  <si>
    <t>Обслуживание муниципального долга</t>
  </si>
  <si>
    <t>91613018910041240730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</si>
  <si>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</si>
  <si>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</si>
  <si>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</si>
  <si>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</si>
  <si>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</si>
  <si>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</si>
  <si>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</si>
  <si>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</si>
  <si>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91601020000000000000</t>
  </si>
  <si>
    <t>Получение кредитов от кредитных организаций в валюте Российской Федерации</t>
  </si>
  <si>
    <t>91601020000000000700</t>
  </si>
  <si>
    <t>Получение кредитов от кредитных организаций бюджетами сельских поселений в валюте Российской Федерации</t>
  </si>
  <si>
    <t>91601020000100000710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</si>
  <si>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</si>
  <si>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</si>
  <si>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</si>
  <si>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остатков средств бюджетов</t>
  </si>
  <si>
    <t>91601000000000000500</t>
  </si>
  <si>
    <t xml:space="preserve">  Увеличение прочих остатков средств бюджетов</t>
  </si>
  <si>
    <t>91601050200000000500</t>
  </si>
  <si>
    <t xml:space="preserve">  Увеличение прочих остатков денежных средств бюджетов</t>
  </si>
  <si>
    <t>91601050201000000510</t>
  </si>
  <si>
    <t xml:space="preserve">  Увеличение прочих остатков денежных средств бюджетов сельских поселений</t>
  </si>
  <si>
    <t>91601050201100000510</t>
  </si>
  <si>
    <t>уменьшение остатков средств, всего</t>
  </si>
  <si>
    <t xml:space="preserve">  Уменьшение остатков средств бюджетов</t>
  </si>
  <si>
    <t>91601000000000000600</t>
  </si>
  <si>
    <t xml:space="preserve">  Уменьшение прочих остатков средств бюджетов</t>
  </si>
  <si>
    <t>91601050200000000600</t>
  </si>
  <si>
    <t xml:space="preserve">  Уменьшение прочих остатков денежных средств бюджетов</t>
  </si>
  <si>
    <t>91601050201000000610</t>
  </si>
  <si>
    <t xml:space="preserve">  Уменьшение прочих остатков денежных средств бюджетов сельских поселений</t>
  </si>
  <si>
    <t>91601050201100000610</t>
  </si>
  <si>
    <t/>
  </si>
  <si>
    <t>Приложение</t>
  </si>
  <si>
    <t>к постановлению Администрации</t>
  </si>
  <si>
    <t>Пензятского сельского поселения</t>
  </si>
  <si>
    <t>Лямбирского муниципального района</t>
  </si>
  <si>
    <t>Отчет об исполнении бюджета  Пензятского сельского поселения Лямбирского муниципального района за 2 квартал 2020 года</t>
  </si>
  <si>
    <t xml:space="preserve">                                                                            ( в рублях)</t>
  </si>
  <si>
    <t>Утверждено</t>
  </si>
  <si>
    <t>Процент исполнения</t>
  </si>
  <si>
    <t>3</t>
  </si>
  <si>
    <t>(в рублях)</t>
  </si>
  <si>
    <t>"06" августа 2020 г.№ 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</si>
</sst>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0" x14ac:knownFonts="1">
    <font>
      <sz val="11"/>
      <name val="Calibri"/>
      <family val="2"/>
    </font>
    <font>
      <sz val="9"/>
      <color indexed="8"/>
      <name val="Arial Cyr"/>
    </font>
    <font>
      <sz val="9"/>
      <color indexed="8"/>
      <name val="Arial"/>
      <family val="2"/>
      <charset val="204"/>
    </font>
    <font>
      <sz val="11"/>
      <name val="Calibri"/>
      <family val="2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9"/>
      <name val="Arial"/>
      <family val="2"/>
      <charset val="204"/>
    </font>
    <font>
      <sz val="10"/>
      <color indexed="8"/>
      <name val="Arial"/>
      <family val="2"/>
      <charset val="204"/>
    </font>
    <font>
      <sz val="8"/>
      <name val="Calibri"/>
      <family val="2"/>
    </font>
    <font>
      <sz val="9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8"/>
      <color rgb="FF000000"/>
      <name val="Arial Cyr"/>
    </font>
    <font>
      <b/>
      <sz val="11"/>
      <color rgb="FF000000"/>
      <name val="Arial Cyr"/>
    </font>
    <font>
      <sz val="10"/>
      <color rgb="FF000000"/>
      <name val="Arial Cyr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  <scheme val="minor"/>
    </font>
    <font>
      <u/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u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3" fillId="0" borderId="0"/>
    <xf numFmtId="0" fontId="3" fillId="0" borderId="0"/>
    <xf numFmtId="0" fontId="11" fillId="0" borderId="12">
      <alignment horizontal="left" wrapText="1"/>
    </xf>
    <xf numFmtId="0" fontId="12" fillId="0" borderId="0"/>
    <xf numFmtId="0" fontId="12" fillId="0" borderId="0"/>
    <xf numFmtId="0" fontId="3" fillId="0" borderId="0"/>
    <xf numFmtId="165" fontId="13" fillId="0" borderId="13">
      <alignment horizontal="right" vertical="center" shrinkToFit="1"/>
    </xf>
    <xf numFmtId="4" fontId="13" fillId="0" borderId="14">
      <alignment horizontal="right" shrinkToFit="1"/>
    </xf>
    <xf numFmtId="2" fontId="13" fillId="0" borderId="15">
      <alignment horizontal="center" shrinkToFit="1"/>
    </xf>
    <xf numFmtId="0" fontId="11" fillId="0" borderId="16">
      <alignment horizontal="left" wrapText="1"/>
    </xf>
    <xf numFmtId="0" fontId="11" fillId="0" borderId="17">
      <alignment horizontal="center" vertical="top" wrapText="1"/>
    </xf>
    <xf numFmtId="0" fontId="13" fillId="0" borderId="12">
      <alignment horizontal="center"/>
    </xf>
    <xf numFmtId="0" fontId="13" fillId="0" borderId="18">
      <alignment horizontal="left" wrapText="1"/>
    </xf>
    <xf numFmtId="0" fontId="13" fillId="0" borderId="19">
      <alignment horizontal="left" wrapText="1" indent="1"/>
    </xf>
    <xf numFmtId="0" fontId="11" fillId="0" borderId="16">
      <alignment horizontal="center" vertical="center"/>
    </xf>
    <xf numFmtId="49" fontId="11" fillId="0" borderId="12">
      <alignment horizontal="center" vertical="top" wrapText="1"/>
    </xf>
    <xf numFmtId="0" fontId="13" fillId="0" borderId="20">
      <alignment horizontal="center"/>
    </xf>
    <xf numFmtId="0" fontId="13" fillId="0" borderId="21">
      <alignment horizontal="center" vertical="center" shrinkToFit="1"/>
    </xf>
    <xf numFmtId="0" fontId="13" fillId="0" borderId="22">
      <alignment horizontal="center" vertical="center" shrinkToFit="1"/>
    </xf>
    <xf numFmtId="0" fontId="11" fillId="0" borderId="16">
      <alignment horizontal="left"/>
    </xf>
    <xf numFmtId="0" fontId="11" fillId="0" borderId="12">
      <alignment horizontal="center" vertical="top" wrapText="1"/>
    </xf>
    <xf numFmtId="49" fontId="13" fillId="0" borderId="23">
      <alignment horizontal="center" vertical="center"/>
    </xf>
    <xf numFmtId="49" fontId="13" fillId="0" borderId="12">
      <alignment horizontal="center" vertical="center"/>
    </xf>
    <xf numFmtId="49" fontId="11" fillId="0" borderId="16"/>
    <xf numFmtId="165" fontId="13" fillId="0" borderId="23">
      <alignment horizontal="right" vertical="center" shrinkToFit="1"/>
    </xf>
    <xf numFmtId="165" fontId="13" fillId="0" borderId="12">
      <alignment horizontal="right" vertical="center" shrinkToFit="1"/>
    </xf>
    <xf numFmtId="0" fontId="11" fillId="0" borderId="16"/>
    <xf numFmtId="0" fontId="14" fillId="0" borderId="0"/>
    <xf numFmtId="0" fontId="11" fillId="0" borderId="12">
      <alignment horizontal="center" vertical="top"/>
    </xf>
    <xf numFmtId="0" fontId="15" fillId="0" borderId="24"/>
    <xf numFmtId="165" fontId="13" fillId="0" borderId="14">
      <alignment horizontal="right" vertical="center" shrinkToFit="1"/>
    </xf>
    <xf numFmtId="0" fontId="15" fillId="0" borderId="13"/>
    <xf numFmtId="165" fontId="13" fillId="0" borderId="25">
      <alignment horizontal="right" vertical="center" shrinkToFit="1"/>
    </xf>
    <xf numFmtId="0" fontId="13" fillId="0" borderId="26">
      <alignment horizontal="left" wrapText="1"/>
    </xf>
    <xf numFmtId="0" fontId="13" fillId="0" borderId="27">
      <alignment horizontal="left" wrapText="1" indent="1"/>
    </xf>
    <xf numFmtId="3" fontId="13" fillId="0" borderId="25">
      <alignment horizontal="right" vertical="center" shrinkToFit="1"/>
    </xf>
    <xf numFmtId="165" fontId="13" fillId="0" borderId="12">
      <alignment horizontal="center" vertical="center" shrinkToFit="1"/>
    </xf>
    <xf numFmtId="0" fontId="16" fillId="0" borderId="28">
      <alignment wrapText="1"/>
    </xf>
    <xf numFmtId="0" fontId="13" fillId="0" borderId="26">
      <alignment horizontal="left" wrapText="1" indent="1"/>
    </xf>
    <xf numFmtId="3" fontId="13" fillId="0" borderId="25">
      <alignment horizontal="center" vertical="center" shrinkToFit="1"/>
    </xf>
    <xf numFmtId="0" fontId="17" fillId="0" borderId="29">
      <alignment horizontal="left"/>
    </xf>
    <xf numFmtId="0" fontId="16" fillId="0" borderId="0">
      <alignment horizontal="left" wrapText="1"/>
    </xf>
    <xf numFmtId="0" fontId="18" fillId="0" borderId="0">
      <alignment horizontal="left" vertical="top"/>
    </xf>
    <xf numFmtId="0" fontId="17" fillId="0" borderId="0">
      <alignment horizontal="center" wrapText="1"/>
    </xf>
    <xf numFmtId="49" fontId="17" fillId="0" borderId="0">
      <alignment horizontal="left"/>
    </xf>
    <xf numFmtId="0" fontId="18" fillId="0" borderId="0">
      <alignment horizontal="left"/>
    </xf>
    <xf numFmtId="0" fontId="17" fillId="0" borderId="0">
      <alignment horizontal="left" wrapText="1"/>
    </xf>
    <xf numFmtId="0" fontId="17" fillId="0" borderId="0">
      <alignment horizontal="left"/>
    </xf>
    <xf numFmtId="0" fontId="13" fillId="0" borderId="30">
      <alignment horizontal="left" wrapText="1"/>
    </xf>
    <xf numFmtId="0" fontId="13" fillId="0" borderId="18">
      <alignment horizontal="left" wrapText="1" indent="1"/>
    </xf>
    <xf numFmtId="0" fontId="17" fillId="0" borderId="16">
      <alignment horizontal="left"/>
    </xf>
    <xf numFmtId="0" fontId="18" fillId="0" borderId="0">
      <alignment horizontal="center" vertical="top"/>
    </xf>
    <xf numFmtId="49" fontId="17" fillId="0" borderId="0">
      <alignment horizontal="center"/>
    </xf>
    <xf numFmtId="0" fontId="17" fillId="0" borderId="16">
      <alignment horizontal="left" wrapText="1"/>
    </xf>
    <xf numFmtId="49" fontId="13" fillId="0" borderId="31">
      <alignment horizontal="center" wrapText="1"/>
    </xf>
    <xf numFmtId="49" fontId="13" fillId="0" borderId="32">
      <alignment horizontal="center" wrapText="1"/>
    </xf>
    <xf numFmtId="49" fontId="13" fillId="0" borderId="33">
      <alignment horizontal="center" wrapText="1"/>
    </xf>
    <xf numFmtId="49" fontId="13" fillId="0" borderId="21">
      <alignment horizontal="center" wrapText="1"/>
    </xf>
    <xf numFmtId="0" fontId="17" fillId="0" borderId="34"/>
    <xf numFmtId="0" fontId="17" fillId="0" borderId="0"/>
    <xf numFmtId="0" fontId="17" fillId="0" borderId="0">
      <alignment horizontal="center"/>
    </xf>
    <xf numFmtId="0" fontId="11" fillId="0" borderId="0">
      <alignment horizontal="left" wrapText="1"/>
    </xf>
    <xf numFmtId="0" fontId="11" fillId="0" borderId="0">
      <alignment horizontal="left"/>
    </xf>
    <xf numFmtId="49" fontId="13" fillId="0" borderId="20">
      <alignment horizontal="center"/>
    </xf>
    <xf numFmtId="49" fontId="13" fillId="0" borderId="35">
      <alignment horizontal="center"/>
    </xf>
    <xf numFmtId="49" fontId="13" fillId="0" borderId="24">
      <alignment horizontal="center"/>
    </xf>
    <xf numFmtId="0" fontId="19" fillId="0" borderId="0">
      <alignment horizontal="center"/>
    </xf>
    <xf numFmtId="0" fontId="11" fillId="0" borderId="12">
      <alignment horizontal="left"/>
    </xf>
    <xf numFmtId="0" fontId="11" fillId="0" borderId="0"/>
    <xf numFmtId="4" fontId="13" fillId="0" borderId="35">
      <alignment horizontal="center"/>
    </xf>
    <xf numFmtId="4" fontId="13" fillId="0" borderId="24">
      <alignment horizontal="center"/>
    </xf>
    <xf numFmtId="4" fontId="13" fillId="0" borderId="23">
      <alignment horizontal="center"/>
    </xf>
    <xf numFmtId="4" fontId="13" fillId="0" borderId="20">
      <alignment horizontal="center"/>
    </xf>
    <xf numFmtId="0" fontId="17" fillId="0" borderId="16">
      <alignment horizontal="center" wrapText="1"/>
    </xf>
    <xf numFmtId="0" fontId="18" fillId="0" borderId="29">
      <alignment horizontal="center"/>
    </xf>
    <xf numFmtId="0" fontId="17" fillId="0" borderId="16">
      <alignment horizontal="center"/>
    </xf>
    <xf numFmtId="49" fontId="17" fillId="0" borderId="0"/>
    <xf numFmtId="0" fontId="20" fillId="0" borderId="0"/>
    <xf numFmtId="2" fontId="13" fillId="0" borderId="20">
      <alignment horizontal="right" shrinkToFit="1"/>
    </xf>
    <xf numFmtId="4" fontId="13" fillId="0" borderId="23">
      <alignment horizontal="right"/>
    </xf>
    <xf numFmtId="4" fontId="13" fillId="0" borderId="12">
      <alignment horizontal="right" shrinkToFit="1"/>
    </xf>
    <xf numFmtId="0" fontId="18" fillId="0" borderId="29">
      <alignment horizontal="center" vertical="top"/>
    </xf>
    <xf numFmtId="0" fontId="21" fillId="0" borderId="0">
      <alignment horizontal="center"/>
    </xf>
    <xf numFmtId="49" fontId="13" fillId="0" borderId="36">
      <alignment horizontal="center"/>
    </xf>
    <xf numFmtId="4" fontId="13" fillId="0" borderId="37">
      <alignment horizontal="center"/>
    </xf>
    <xf numFmtId="4" fontId="13" fillId="0" borderId="13">
      <alignment horizontal="center"/>
    </xf>
    <xf numFmtId="4" fontId="13" fillId="0" borderId="14">
      <alignment horizontal="center"/>
    </xf>
    <xf numFmtId="4" fontId="13" fillId="0" borderId="36">
      <alignment horizontal="center"/>
    </xf>
    <xf numFmtId="0" fontId="22" fillId="2" borderId="0"/>
    <xf numFmtId="0" fontId="22" fillId="0" borderId="0"/>
    <xf numFmtId="0" fontId="23" fillId="0" borderId="0"/>
    <xf numFmtId="0" fontId="24" fillId="0" borderId="0"/>
    <xf numFmtId="0" fontId="16" fillId="0" borderId="0"/>
    <xf numFmtId="0" fontId="16" fillId="0" borderId="0">
      <alignment horizontal="left"/>
    </xf>
    <xf numFmtId="0" fontId="16" fillId="0" borderId="12">
      <alignment horizontal="center" vertical="top" wrapText="1"/>
    </xf>
    <xf numFmtId="0" fontId="16" fillId="0" borderId="17">
      <alignment horizontal="center" vertical="center"/>
    </xf>
    <xf numFmtId="0" fontId="16" fillId="0" borderId="38">
      <alignment horizontal="left" wrapText="1"/>
    </xf>
    <xf numFmtId="0" fontId="16" fillId="0" borderId="39">
      <alignment horizontal="left" wrapText="1"/>
    </xf>
    <xf numFmtId="0" fontId="16" fillId="0" borderId="40">
      <alignment horizontal="left" wrapText="1"/>
    </xf>
    <xf numFmtId="0" fontId="16" fillId="0" borderId="20">
      <alignment horizontal="center" vertical="center"/>
    </xf>
    <xf numFmtId="49" fontId="16" fillId="0" borderId="32">
      <alignment horizontal="center" wrapText="1"/>
    </xf>
    <xf numFmtId="49" fontId="16" fillId="0" borderId="22">
      <alignment horizontal="center" wrapText="1"/>
    </xf>
    <xf numFmtId="49" fontId="16" fillId="0" borderId="21">
      <alignment horizontal="center" shrinkToFit="1"/>
    </xf>
    <xf numFmtId="49" fontId="16" fillId="0" borderId="35">
      <alignment horizontal="center" vertical="center"/>
    </xf>
    <xf numFmtId="49" fontId="16" fillId="0" borderId="12">
      <alignment horizontal="center" wrapText="1"/>
    </xf>
    <xf numFmtId="49" fontId="16" fillId="0" borderId="23">
      <alignment horizontal="center"/>
    </xf>
    <xf numFmtId="0" fontId="16" fillId="0" borderId="0">
      <alignment horizontal="center"/>
    </xf>
    <xf numFmtId="49" fontId="16" fillId="0" borderId="0"/>
    <xf numFmtId="49" fontId="16" fillId="0" borderId="12">
      <alignment horizontal="center" vertical="top" wrapText="1"/>
    </xf>
    <xf numFmtId="49" fontId="16" fillId="0" borderId="20">
      <alignment horizontal="center" vertical="center"/>
    </xf>
    <xf numFmtId="4" fontId="16" fillId="0" borderId="35">
      <alignment horizontal="right" vertical="center" shrinkToFit="1"/>
    </xf>
    <xf numFmtId="49" fontId="16" fillId="0" borderId="12">
      <alignment horizontal="center" vertical="center"/>
    </xf>
    <xf numFmtId="4" fontId="16" fillId="0" borderId="23">
      <alignment horizontal="right" shrinkToFit="1"/>
    </xf>
    <xf numFmtId="165" fontId="16" fillId="0" borderId="12">
      <alignment horizontal="right" vertical="center" shrinkToFit="1"/>
    </xf>
    <xf numFmtId="0" fontId="12" fillId="0" borderId="0"/>
    <xf numFmtId="0" fontId="25" fillId="0" borderId="0"/>
    <xf numFmtId="0" fontId="26" fillId="0" borderId="0">
      <alignment horizontal="left" wrapText="1"/>
    </xf>
    <xf numFmtId="0" fontId="25" fillId="0" borderId="0">
      <alignment horizontal="center"/>
    </xf>
    <xf numFmtId="49" fontId="27" fillId="0" borderId="41"/>
    <xf numFmtId="49" fontId="16" fillId="0" borderId="42">
      <alignment horizontal="right"/>
    </xf>
    <xf numFmtId="0" fontId="16" fillId="0" borderId="42">
      <alignment horizontal="right"/>
    </xf>
    <xf numFmtId="0" fontId="28" fillId="0" borderId="0">
      <alignment horizontal="right"/>
    </xf>
    <xf numFmtId="0" fontId="22" fillId="0" borderId="16"/>
    <xf numFmtId="0" fontId="16" fillId="0" borderId="20">
      <alignment horizontal="center"/>
    </xf>
    <xf numFmtId="49" fontId="16" fillId="0" borderId="43">
      <alignment horizontal="center"/>
    </xf>
    <xf numFmtId="164" fontId="16" fillId="0" borderId="28">
      <alignment horizontal="center"/>
    </xf>
    <xf numFmtId="49" fontId="16" fillId="0" borderId="18"/>
    <xf numFmtId="49" fontId="16" fillId="0" borderId="30"/>
    <xf numFmtId="49" fontId="16" fillId="0" borderId="28">
      <alignment horizontal="center"/>
    </xf>
    <xf numFmtId="49" fontId="16" fillId="0" borderId="28"/>
    <xf numFmtId="49" fontId="16" fillId="0" borderId="44">
      <alignment horizontal="center"/>
    </xf>
    <xf numFmtId="0" fontId="29" fillId="0" borderId="16">
      <alignment horizontal="center"/>
    </xf>
    <xf numFmtId="4" fontId="16" fillId="0" borderId="37">
      <alignment horizontal="right" vertical="center" shrinkToFit="1"/>
    </xf>
    <xf numFmtId="49" fontId="16" fillId="0" borderId="25">
      <alignment horizontal="center" vertical="center"/>
    </xf>
    <xf numFmtId="4" fontId="16" fillId="0" borderId="14">
      <alignment horizontal="right" shrinkToFit="1"/>
    </xf>
    <xf numFmtId="0" fontId="15" fillId="0" borderId="16"/>
    <xf numFmtId="0" fontId="13" fillId="0" borderId="17">
      <alignment horizontal="center" vertical="top" wrapText="1"/>
    </xf>
    <xf numFmtId="0" fontId="13" fillId="0" borderId="17">
      <alignment horizontal="center" vertical="center"/>
    </xf>
    <xf numFmtId="0" fontId="13" fillId="0" borderId="38">
      <alignment horizontal="left" wrapText="1"/>
    </xf>
    <xf numFmtId="0" fontId="13" fillId="0" borderId="45">
      <alignment horizontal="left" wrapText="1"/>
    </xf>
    <xf numFmtId="0" fontId="13" fillId="0" borderId="40">
      <alignment horizontal="left" wrapText="1" indent="2"/>
    </xf>
    <xf numFmtId="0" fontId="15" fillId="0" borderId="46"/>
    <xf numFmtId="0" fontId="13" fillId="0" borderId="47">
      <alignment horizontal="left" wrapText="1"/>
    </xf>
    <xf numFmtId="0" fontId="12" fillId="0" borderId="29"/>
    <xf numFmtId="0" fontId="12" fillId="0" borderId="0"/>
    <xf numFmtId="0" fontId="13" fillId="0" borderId="12">
      <alignment horizontal="center" vertical="top" wrapText="1"/>
    </xf>
    <xf numFmtId="0" fontId="13" fillId="0" borderId="20">
      <alignment horizontal="center" vertical="center"/>
    </xf>
    <xf numFmtId="0" fontId="13" fillId="0" borderId="32">
      <alignment horizontal="center" vertical="center" shrinkToFit="1"/>
    </xf>
    <xf numFmtId="0" fontId="13" fillId="0" borderId="33">
      <alignment horizontal="center" vertical="center" shrinkToFit="1"/>
    </xf>
    <xf numFmtId="49" fontId="13" fillId="0" borderId="21">
      <alignment horizontal="center" shrinkToFit="1"/>
    </xf>
    <xf numFmtId="0" fontId="15" fillId="0" borderId="48"/>
    <xf numFmtId="0" fontId="13" fillId="0" borderId="49">
      <alignment horizontal="center" vertical="center" shrinkToFit="1"/>
    </xf>
    <xf numFmtId="0" fontId="12" fillId="0" borderId="34"/>
    <xf numFmtId="49" fontId="13" fillId="0" borderId="35">
      <alignment horizontal="center" vertical="center"/>
    </xf>
    <xf numFmtId="49" fontId="13" fillId="0" borderId="24">
      <alignment horizontal="center" vertical="center"/>
    </xf>
    <xf numFmtId="49" fontId="13" fillId="0" borderId="23">
      <alignment horizontal="center"/>
    </xf>
    <xf numFmtId="49" fontId="13" fillId="0" borderId="50">
      <alignment horizontal="center"/>
    </xf>
    <xf numFmtId="49" fontId="13" fillId="0" borderId="12">
      <alignment horizontal="center" vertical="top" wrapText="1"/>
    </xf>
    <xf numFmtId="49" fontId="13" fillId="0" borderId="20">
      <alignment horizontal="center" vertical="center"/>
    </xf>
    <xf numFmtId="4" fontId="13" fillId="0" borderId="35">
      <alignment horizontal="right" shrinkToFit="1"/>
    </xf>
    <xf numFmtId="165" fontId="13" fillId="0" borderId="24">
      <alignment horizontal="right" vertical="center" shrinkToFit="1"/>
    </xf>
    <xf numFmtId="4" fontId="13" fillId="0" borderId="23">
      <alignment horizontal="right" shrinkToFit="1"/>
    </xf>
    <xf numFmtId="2" fontId="13" fillId="0" borderId="50">
      <alignment horizontal="center" shrinkToFit="1"/>
    </xf>
    <xf numFmtId="4" fontId="13" fillId="0" borderId="50">
      <alignment horizontal="right" shrinkToFit="1"/>
    </xf>
    <xf numFmtId="0" fontId="14" fillId="0" borderId="0">
      <alignment horizontal="center"/>
    </xf>
    <xf numFmtId="49" fontId="13" fillId="0" borderId="0">
      <alignment horizontal="right"/>
    </xf>
    <xf numFmtId="4" fontId="13" fillId="0" borderId="37">
      <alignment horizontal="right" shrinkToFit="1"/>
    </xf>
  </cellStyleXfs>
  <cellXfs count="142">
    <xf numFmtId="0" fontId="0" fillId="0" borderId="0" xfId="0"/>
    <xf numFmtId="0" fontId="0" fillId="0" borderId="0" xfId="0" applyProtection="1">
      <protection locked="0"/>
    </xf>
    <xf numFmtId="0" fontId="22" fillId="0" borderId="0" xfId="90" applyNumberFormat="1" applyProtection="1"/>
    <xf numFmtId="0" fontId="12" fillId="0" borderId="0" xfId="115" applyNumberFormat="1" applyProtection="1"/>
    <xf numFmtId="0" fontId="16" fillId="0" borderId="0" xfId="94" applyNumberFormat="1" applyProtection="1">
      <alignment horizontal="left"/>
    </xf>
    <xf numFmtId="49" fontId="16" fillId="0" borderId="0" xfId="108" applyNumberFormat="1" applyProtection="1"/>
    <xf numFmtId="49" fontId="13" fillId="0" borderId="0" xfId="166" applyNumberFormat="1" applyProtection="1">
      <alignment horizontal="right"/>
    </xf>
    <xf numFmtId="0" fontId="14" fillId="0" borderId="0" xfId="28" applyNumberFormat="1" applyProtection="1"/>
    <xf numFmtId="0" fontId="17" fillId="0" borderId="0" xfId="60" applyNumberFormat="1" applyProtection="1"/>
    <xf numFmtId="0" fontId="20" fillId="0" borderId="0" xfId="78" applyNumberFormat="1" applyProtection="1"/>
    <xf numFmtId="0" fontId="17" fillId="0" borderId="0" xfId="48" applyNumberFormat="1" applyProtection="1">
      <alignment horizontal="left"/>
    </xf>
    <xf numFmtId="49" fontId="17" fillId="0" borderId="0" xfId="77" applyNumberFormat="1" applyProtection="1"/>
    <xf numFmtId="0" fontId="19" fillId="0" borderId="0" xfId="67" applyNumberFormat="1" applyProtection="1">
      <alignment horizontal="center"/>
    </xf>
    <xf numFmtId="0" fontId="11" fillId="0" borderId="0" xfId="69" applyNumberFormat="1" applyProtection="1"/>
    <xf numFmtId="0" fontId="12" fillId="0" borderId="0" xfId="115" applyNumberFormat="1" applyBorder="1" applyProtection="1"/>
    <xf numFmtId="0" fontId="16" fillId="0" borderId="0" xfId="121" applyNumberFormat="1" applyBorder="1" applyProtection="1">
      <alignment horizontal="right"/>
    </xf>
    <xf numFmtId="0" fontId="7" fillId="0" borderId="5" xfId="96" applyNumberFormat="1" applyFont="1" applyBorder="1" applyProtection="1">
      <alignment horizontal="center" vertical="center"/>
    </xf>
    <xf numFmtId="0" fontId="7" fillId="0" borderId="6" xfId="100" applyNumberFormat="1" applyFont="1" applyBorder="1" applyProtection="1">
      <alignment horizontal="center" vertical="center"/>
    </xf>
    <xf numFmtId="4" fontId="7" fillId="0" borderId="6" xfId="111" applyFont="1" applyBorder="1" applyAlignment="1" applyProtection="1">
      <alignment horizontal="center" vertical="center"/>
    </xf>
    <xf numFmtId="4" fontId="7" fillId="0" borderId="7" xfId="111" applyFont="1" applyBorder="1" applyAlignment="1" applyProtection="1">
      <alignment horizontal="center" vertical="center"/>
    </xf>
    <xf numFmtId="49" fontId="7" fillId="0" borderId="6" xfId="104" applyNumberFormat="1" applyFont="1" applyBorder="1" applyProtection="1">
      <alignment horizontal="center" vertical="center"/>
    </xf>
    <xf numFmtId="4" fontId="7" fillId="0" borderId="6" xfId="111" applyNumberFormat="1" applyFont="1" applyBorder="1" applyProtection="1">
      <alignment horizontal="right" vertical="center" shrinkToFit="1"/>
    </xf>
    <xf numFmtId="4" fontId="7" fillId="0" borderId="7" xfId="111" applyNumberFormat="1" applyFont="1" applyBorder="1" applyProtection="1">
      <alignment horizontal="right" vertical="center" shrinkToFit="1"/>
    </xf>
    <xf numFmtId="49" fontId="7" fillId="0" borderId="6" xfId="105" applyNumberFormat="1" applyFont="1" applyBorder="1" applyProtection="1">
      <alignment horizontal="center" wrapText="1"/>
    </xf>
    <xf numFmtId="49" fontId="7" fillId="0" borderId="6" xfId="112" applyNumberFormat="1" applyFont="1" applyBorder="1" applyProtection="1">
      <alignment horizontal="center" vertical="center"/>
    </xf>
    <xf numFmtId="165" fontId="7" fillId="0" borderId="6" xfId="114" applyNumberFormat="1" applyFont="1" applyBorder="1" applyProtection="1">
      <alignment horizontal="right" vertical="center" shrinkToFit="1"/>
    </xf>
    <xf numFmtId="49" fontId="7" fillId="0" borderId="6" xfId="106" applyNumberFormat="1" applyFont="1" applyBorder="1" applyProtection="1">
      <alignment horizontal="center"/>
    </xf>
    <xf numFmtId="4" fontId="7" fillId="0" borderId="6" xfId="113" applyNumberFormat="1" applyFont="1" applyBorder="1" applyProtection="1">
      <alignment horizontal="right" shrinkToFit="1"/>
    </xf>
    <xf numFmtId="49" fontId="7" fillId="0" borderId="9" xfId="106" applyNumberFormat="1" applyFont="1" applyBorder="1" applyProtection="1">
      <alignment horizontal="center"/>
    </xf>
    <xf numFmtId="4" fontId="7" fillId="0" borderId="9" xfId="113" applyNumberFormat="1" applyFont="1" applyBorder="1" applyProtection="1">
      <alignment horizontal="right" shrinkToFit="1"/>
    </xf>
    <xf numFmtId="4" fontId="7" fillId="0" borderId="7" xfId="111" applyNumberFormat="1" applyFont="1" applyBorder="1" applyAlignment="1" applyProtection="1">
      <alignment horizontal="right" shrinkToFit="1"/>
    </xf>
    <xf numFmtId="4" fontId="7" fillId="0" borderId="10" xfId="111" applyNumberFormat="1" applyFont="1" applyBorder="1" applyAlignment="1" applyProtection="1">
      <alignment horizontal="right" shrinkToFit="1"/>
    </xf>
    <xf numFmtId="0" fontId="0" fillId="0" borderId="11" xfId="0" applyBorder="1" applyProtection="1">
      <protection locked="0"/>
    </xf>
    <xf numFmtId="0" fontId="15" fillId="0" borderId="0" xfId="136" applyNumberFormat="1" applyBorder="1" applyProtection="1"/>
    <xf numFmtId="0" fontId="9" fillId="0" borderId="0" xfId="136" applyNumberFormat="1" applyFont="1" applyBorder="1" applyAlignment="1" applyProtection="1">
      <alignment horizontal="right"/>
    </xf>
    <xf numFmtId="0" fontId="12" fillId="0" borderId="0" xfId="144" applyNumberFormat="1" applyBorder="1" applyProtection="1"/>
    <xf numFmtId="0" fontId="12" fillId="0" borderId="0" xfId="153" applyNumberFormat="1" applyBorder="1" applyProtection="1"/>
    <xf numFmtId="0" fontId="7" fillId="0" borderId="5" xfId="138" applyNumberFormat="1" applyFont="1" applyBorder="1" applyProtection="1">
      <alignment horizontal="center" vertical="center"/>
    </xf>
    <xf numFmtId="0" fontId="7" fillId="0" borderId="6" xfId="147" applyNumberFormat="1" applyFont="1" applyBorder="1" applyProtection="1">
      <alignment horizontal="center" vertical="center"/>
    </xf>
    <xf numFmtId="49" fontId="7" fillId="0" borderId="6" xfId="159" applyNumberFormat="1" applyFont="1" applyBorder="1" applyProtection="1">
      <alignment horizontal="center" vertical="center"/>
    </xf>
    <xf numFmtId="49" fontId="7" fillId="0" borderId="7" xfId="159" applyNumberFormat="1" applyFont="1" applyBorder="1" applyProtection="1">
      <alignment horizontal="center" vertical="center"/>
    </xf>
    <xf numFmtId="49" fontId="1" fillId="0" borderId="6" xfId="154" applyNumberFormat="1" applyFont="1" applyBorder="1" applyProtection="1">
      <alignment horizontal="center" vertical="center"/>
    </xf>
    <xf numFmtId="4" fontId="1" fillId="0" borderId="6" xfId="160" applyNumberFormat="1" applyFont="1" applyBorder="1" applyProtection="1">
      <alignment horizontal="right" shrinkToFit="1"/>
    </xf>
    <xf numFmtId="4" fontId="1" fillId="0" borderId="7" xfId="167" applyNumberFormat="1" applyFont="1" applyBorder="1" applyProtection="1">
      <alignment horizontal="right" shrinkToFit="1"/>
    </xf>
    <xf numFmtId="49" fontId="1" fillId="0" borderId="6" xfId="155" applyNumberFormat="1" applyFont="1" applyBorder="1" applyProtection="1">
      <alignment horizontal="center" vertical="center"/>
    </xf>
    <xf numFmtId="165" fontId="1" fillId="0" borderId="6" xfId="161" applyNumberFormat="1" applyFont="1" applyBorder="1" applyProtection="1">
      <alignment horizontal="right" vertical="center" shrinkToFit="1"/>
    </xf>
    <xf numFmtId="165" fontId="1" fillId="0" borderId="7" xfId="7" applyNumberFormat="1" applyFont="1" applyBorder="1" applyProtection="1">
      <alignment horizontal="right" vertical="center" shrinkToFit="1"/>
    </xf>
    <xf numFmtId="49" fontId="1" fillId="0" borderId="6" xfId="156" applyNumberFormat="1" applyFont="1" applyBorder="1" applyProtection="1">
      <alignment horizontal="center"/>
    </xf>
    <xf numFmtId="4" fontId="1" fillId="0" borderId="6" xfId="162" applyNumberFormat="1" applyFont="1" applyBorder="1" applyProtection="1">
      <alignment horizontal="right" shrinkToFit="1"/>
    </xf>
    <xf numFmtId="4" fontId="1" fillId="0" borderId="7" xfId="8" applyNumberFormat="1" applyFont="1" applyBorder="1" applyProtection="1">
      <alignment horizontal="right" shrinkToFit="1"/>
    </xf>
    <xf numFmtId="0" fontId="1" fillId="0" borderId="6" xfId="151" applyNumberFormat="1" applyFont="1" applyBorder="1" applyProtection="1"/>
    <xf numFmtId="49" fontId="1" fillId="0" borderId="9" xfId="157" applyNumberFormat="1" applyFont="1" applyBorder="1" applyProtection="1">
      <alignment horizontal="center"/>
    </xf>
    <xf numFmtId="2" fontId="1" fillId="0" borderId="9" xfId="163" applyNumberFormat="1" applyFont="1" applyBorder="1" applyProtection="1">
      <alignment horizontal="center" shrinkToFit="1"/>
    </xf>
    <xf numFmtId="4" fontId="1" fillId="0" borderId="9" xfId="164" applyNumberFormat="1" applyFont="1" applyBorder="1" applyProtection="1">
      <alignment horizontal="right" shrinkToFit="1"/>
    </xf>
    <xf numFmtId="4" fontId="1" fillId="0" borderId="10" xfId="8" applyNumberFormat="1" applyFont="1" applyBorder="1" applyProtection="1">
      <alignment horizontal="right" shrinkToFit="1"/>
    </xf>
    <xf numFmtId="0" fontId="12" fillId="0" borderId="11" xfId="153" applyNumberFormat="1" applyBorder="1" applyProtection="1"/>
    <xf numFmtId="0" fontId="11" fillId="0" borderId="0" xfId="10" applyNumberFormat="1" applyBorder="1" applyProtection="1">
      <alignment horizontal="left" wrapText="1"/>
    </xf>
    <xf numFmtId="0" fontId="11" fillId="0" borderId="0" xfId="20" applyNumberFormat="1" applyBorder="1" applyProtection="1">
      <alignment horizontal="left"/>
    </xf>
    <xf numFmtId="49" fontId="11" fillId="0" borderId="0" xfId="24" applyNumberFormat="1" applyBorder="1" applyProtection="1"/>
    <xf numFmtId="0" fontId="11" fillId="0" borderId="1" xfId="27" applyNumberFormat="1" applyBorder="1" applyProtection="1"/>
    <xf numFmtId="0" fontId="9" fillId="0" borderId="0" xfId="27" applyNumberFormat="1" applyFont="1" applyBorder="1" applyAlignment="1" applyProtection="1">
      <alignment horizontal="right"/>
    </xf>
    <xf numFmtId="0" fontId="1" fillId="0" borderId="6" xfId="17" applyNumberFormat="1" applyFont="1" applyBorder="1" applyProtection="1">
      <alignment horizontal="center"/>
    </xf>
    <xf numFmtId="0" fontId="1" fillId="0" borderId="7" xfId="17" applyNumberFormat="1" applyFont="1" applyBorder="1" applyProtection="1">
      <alignment horizontal="center"/>
    </xf>
    <xf numFmtId="49" fontId="1" fillId="0" borderId="6" xfId="22" applyNumberFormat="1" applyFont="1" applyBorder="1" applyProtection="1">
      <alignment horizontal="center" vertical="center"/>
    </xf>
    <xf numFmtId="165" fontId="1" fillId="0" borderId="6" xfId="25" applyNumberFormat="1" applyFont="1" applyBorder="1" applyProtection="1">
      <alignment horizontal="right" vertical="center" shrinkToFit="1"/>
    </xf>
    <xf numFmtId="165" fontId="1" fillId="0" borderId="7" xfId="25" applyNumberFormat="1" applyFont="1" applyBorder="1" applyProtection="1">
      <alignment horizontal="right" vertical="center" shrinkToFit="1"/>
    </xf>
    <xf numFmtId="0" fontId="1" fillId="0" borderId="6" xfId="30" applyNumberFormat="1" applyFont="1" applyBorder="1" applyProtection="1"/>
    <xf numFmtId="49" fontId="1" fillId="0" borderId="6" xfId="23" applyNumberFormat="1" applyFont="1" applyBorder="1" applyProtection="1">
      <alignment horizontal="center" vertical="center"/>
    </xf>
    <xf numFmtId="165" fontId="1" fillId="0" borderId="6" xfId="26" applyNumberFormat="1" applyFont="1" applyBorder="1" applyProtection="1">
      <alignment horizontal="right" vertical="center" shrinkToFit="1"/>
    </xf>
    <xf numFmtId="49" fontId="1" fillId="0" borderId="9" xfId="155" applyNumberFormat="1" applyFont="1" applyBorder="1" applyProtection="1">
      <alignment horizontal="center" vertical="center"/>
    </xf>
    <xf numFmtId="165" fontId="1" fillId="0" borderId="9" xfId="26" applyNumberFormat="1" applyFont="1" applyBorder="1" applyProtection="1">
      <alignment horizontal="right" vertical="center" shrinkToFit="1"/>
    </xf>
    <xf numFmtId="0" fontId="7" fillId="0" borderId="5" xfId="97" applyNumberFormat="1" applyFont="1" applyBorder="1" applyAlignment="1" applyProtection="1">
      <alignment horizontal="left" vertical="top" wrapText="1"/>
    </xf>
    <xf numFmtId="0" fontId="7" fillId="0" borderId="5" xfId="98" applyNumberFormat="1" applyFont="1" applyBorder="1" applyAlignment="1" applyProtection="1">
      <alignment horizontal="left" vertical="top" wrapText="1"/>
    </xf>
    <xf numFmtId="0" fontId="7" fillId="0" borderId="5" xfId="99" applyNumberFormat="1" applyFont="1" applyBorder="1" applyAlignment="1" applyProtection="1">
      <alignment horizontal="left" vertical="top" wrapText="1"/>
    </xf>
    <xf numFmtId="0" fontId="7" fillId="0" borderId="8" xfId="99" applyNumberFormat="1" applyFont="1" applyBorder="1" applyAlignment="1" applyProtection="1">
      <alignment horizontal="left" vertical="top" wrapText="1"/>
    </xf>
    <xf numFmtId="0" fontId="1" fillId="0" borderId="5" xfId="139" applyNumberFormat="1" applyFont="1" applyBorder="1" applyAlignment="1" applyProtection="1">
      <alignment horizontal="left" vertical="top" wrapText="1"/>
    </xf>
    <xf numFmtId="0" fontId="1" fillId="0" borderId="5" xfId="140" applyNumberFormat="1" applyFont="1" applyBorder="1" applyAlignment="1" applyProtection="1">
      <alignment horizontal="left" vertical="top" wrapText="1"/>
    </xf>
    <xf numFmtId="0" fontId="1" fillId="0" borderId="5" xfId="141" applyNumberFormat="1" applyFont="1" applyBorder="1" applyAlignment="1" applyProtection="1">
      <alignment horizontal="left" vertical="top" wrapText="1"/>
    </xf>
    <xf numFmtId="0" fontId="1" fillId="0" borderId="5" xfId="142" applyNumberFormat="1" applyFont="1" applyBorder="1" applyAlignment="1" applyProtection="1">
      <alignment vertical="top"/>
    </xf>
    <xf numFmtId="0" fontId="1" fillId="0" borderId="8" xfId="143" applyNumberFormat="1" applyFont="1" applyBorder="1" applyAlignment="1" applyProtection="1">
      <alignment horizontal="left" vertical="top" wrapText="1"/>
    </xf>
    <xf numFmtId="165" fontId="1" fillId="0" borderId="10" xfId="25" applyNumberFormat="1" applyFont="1" applyBorder="1" applyProtection="1">
      <alignment horizontal="right" vertical="center" shrinkToFit="1"/>
    </xf>
    <xf numFmtId="0" fontId="17" fillId="0" borderId="11" xfId="60" applyNumberFormat="1" applyBorder="1" applyProtection="1"/>
    <xf numFmtId="49" fontId="7" fillId="0" borderId="3" xfId="110" applyFont="1" applyBorder="1" applyAlignment="1" applyProtection="1">
      <alignment horizontal="center" vertical="top" wrapText="1"/>
    </xf>
    <xf numFmtId="49" fontId="7" fillId="0" borderId="6" xfId="110" applyFont="1" applyBorder="1" applyAlignment="1" applyProtection="1">
      <alignment horizontal="center" vertical="top" wrapText="1"/>
      <protection locked="0"/>
    </xf>
    <xf numFmtId="49" fontId="7" fillId="0" borderId="4" xfId="110" applyFont="1" applyBorder="1" applyAlignment="1" applyProtection="1">
      <alignment horizontal="center" vertical="top" wrapText="1"/>
    </xf>
    <xf numFmtId="49" fontId="7" fillId="0" borderId="7" xfId="110" applyFont="1" applyBorder="1" applyAlignment="1" applyProtection="1">
      <alignment horizontal="center" vertical="top" wrapText="1"/>
      <protection locked="0"/>
    </xf>
    <xf numFmtId="0" fontId="8" fillId="0" borderId="6" xfId="0" applyFont="1" applyBorder="1" applyAlignment="1">
      <alignment horizontal="center" vertical="top" wrapText="1"/>
    </xf>
    <xf numFmtId="0" fontId="7" fillId="0" borderId="2" xfId="95" applyNumberFormat="1" applyFont="1" applyBorder="1" applyProtection="1">
      <alignment horizontal="center" vertical="top" wrapText="1"/>
    </xf>
    <xf numFmtId="0" fontId="7" fillId="0" borderId="5" xfId="95" applyFont="1" applyBorder="1" applyProtection="1">
      <alignment horizontal="center" vertical="top" wrapText="1"/>
      <protection locked="0"/>
    </xf>
    <xf numFmtId="0" fontId="26" fillId="0" borderId="0" xfId="117">
      <alignment horizontal="left" wrapText="1"/>
    </xf>
    <xf numFmtId="0" fontId="9" fillId="0" borderId="1" xfId="132" applyNumberFormat="1" applyFont="1" applyBorder="1" applyAlignment="1" applyProtection="1">
      <alignment horizontal="right"/>
    </xf>
    <xf numFmtId="0" fontId="9" fillId="0" borderId="1" xfId="132" applyFont="1" applyBorder="1" applyAlignment="1">
      <alignment horizontal="right"/>
    </xf>
    <xf numFmtId="0" fontId="7" fillId="0" borderId="3" xfId="95" applyNumberFormat="1" applyFont="1" applyBorder="1" applyProtection="1">
      <alignment horizontal="center" vertical="top" wrapText="1"/>
    </xf>
    <xf numFmtId="0" fontId="7" fillId="0" borderId="6" xfId="95" applyFont="1" applyBorder="1" applyProtection="1">
      <alignment horizontal="center" vertical="top" wrapText="1"/>
      <protection locked="0"/>
    </xf>
    <xf numFmtId="0" fontId="4" fillId="0" borderId="0" xfId="114" applyNumberFormat="1" applyFont="1" applyFill="1" applyBorder="1" applyAlignment="1" applyProtection="1">
      <alignment horizontal="right" wrapText="1"/>
    </xf>
    <xf numFmtId="0" fontId="0" fillId="0" borderId="0" xfId="0" applyAlignment="1"/>
    <xf numFmtId="0" fontId="5" fillId="0" borderId="0" xfId="90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0" fontId="6" fillId="0" borderId="0" xfId="133" applyNumberFormat="1" applyFont="1" applyBorder="1" applyAlignment="1" applyProtection="1">
      <alignment horizontal="center"/>
    </xf>
    <xf numFmtId="4" fontId="6" fillId="0" borderId="0" xfId="133" applyFont="1" applyBorder="1" applyAlignment="1" applyProtection="1">
      <alignment horizontal="center"/>
      <protection locked="0"/>
    </xf>
    <xf numFmtId="49" fontId="7" fillId="0" borderId="4" xfId="158" applyNumberFormat="1" applyFont="1" applyBorder="1" applyAlignment="1" applyProtection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14" fillId="0" borderId="0" xfId="165" applyNumberFormat="1" applyProtection="1">
      <alignment horizontal="center"/>
    </xf>
    <xf numFmtId="0" fontId="14" fillId="0" borderId="0" xfId="165">
      <alignment horizontal="center"/>
    </xf>
    <xf numFmtId="0" fontId="7" fillId="0" borderId="2" xfId="137" applyNumberFormat="1" applyFont="1" applyBorder="1" applyProtection="1">
      <alignment horizontal="center" vertical="top" wrapText="1"/>
    </xf>
    <xf numFmtId="0" fontId="7" fillId="0" borderId="5" xfId="137" applyFont="1" applyBorder="1">
      <alignment horizontal="center" vertical="top" wrapText="1"/>
    </xf>
    <xf numFmtId="0" fontId="7" fillId="0" borderId="6" xfId="95" applyFont="1" applyBorder="1">
      <alignment horizontal="center" vertical="top" wrapText="1"/>
    </xf>
    <xf numFmtId="49" fontId="7" fillId="0" borderId="3" xfId="158" applyNumberFormat="1" applyFont="1" applyBorder="1" applyProtection="1">
      <alignment horizontal="center" vertical="top" wrapText="1"/>
    </xf>
    <xf numFmtId="49" fontId="7" fillId="0" borderId="6" xfId="158" applyFont="1" applyBorder="1">
      <alignment horizontal="center" vertical="top" wrapText="1"/>
    </xf>
    <xf numFmtId="49" fontId="7" fillId="0" borderId="3" xfId="158" applyNumberFormat="1" applyFont="1" applyBorder="1" applyAlignment="1" applyProtection="1">
      <alignment horizontal="center" vertical="top" wrapText="1"/>
    </xf>
    <xf numFmtId="0" fontId="11" fillId="0" borderId="12" xfId="3" applyNumberFormat="1" applyProtection="1">
      <alignment horizontal="left" wrapText="1"/>
    </xf>
    <xf numFmtId="0" fontId="11" fillId="0" borderId="12" xfId="3">
      <alignment horizontal="left" wrapText="1"/>
    </xf>
    <xf numFmtId="0" fontId="11" fillId="0" borderId="0" xfId="62" applyNumberFormat="1" applyProtection="1">
      <alignment horizontal="left" wrapText="1"/>
    </xf>
    <xf numFmtId="0" fontId="11" fillId="0" borderId="0" xfId="62">
      <alignment horizontal="left" wrapText="1"/>
    </xf>
    <xf numFmtId="0" fontId="11" fillId="0" borderId="0" xfId="63" applyNumberFormat="1" applyProtection="1">
      <alignment horizontal="left"/>
    </xf>
    <xf numFmtId="0" fontId="11" fillId="0" borderId="0" xfId="63">
      <alignment horizontal="left"/>
    </xf>
    <xf numFmtId="0" fontId="1" fillId="0" borderId="5" xfId="13" applyNumberFormat="1" applyFont="1" applyBorder="1" applyAlignment="1" applyProtection="1">
      <alignment horizontal="left" vertical="top" wrapText="1"/>
    </xf>
    <xf numFmtId="0" fontId="1" fillId="0" borderId="6" xfId="13" applyFont="1" applyBorder="1" applyAlignment="1">
      <alignment horizontal="left" vertical="top" wrapText="1"/>
    </xf>
    <xf numFmtId="0" fontId="1" fillId="0" borderId="5" xfId="14" applyNumberFormat="1" applyFont="1" applyBorder="1" applyAlignment="1" applyProtection="1">
      <alignment horizontal="left" vertical="top" wrapText="1"/>
    </xf>
    <xf numFmtId="0" fontId="1" fillId="0" borderId="6" xfId="14" applyFont="1" applyBorder="1" applyAlignment="1">
      <alignment horizontal="left" vertical="top" wrapText="1"/>
    </xf>
    <xf numFmtId="0" fontId="1" fillId="0" borderId="5" xfId="39" applyNumberFormat="1" applyFont="1" applyBorder="1" applyAlignment="1" applyProtection="1">
      <alignment horizontal="left" vertical="top" wrapText="1"/>
    </xf>
    <xf numFmtId="0" fontId="1" fillId="0" borderId="6" xfId="39" applyFont="1" applyBorder="1" applyAlignment="1">
      <alignment horizontal="left" vertical="top" wrapText="1"/>
    </xf>
    <xf numFmtId="0" fontId="1" fillId="0" borderId="5" xfId="35" applyNumberFormat="1" applyFont="1" applyBorder="1" applyAlignment="1" applyProtection="1">
      <alignment horizontal="left" vertical="top" wrapText="1"/>
    </xf>
    <xf numFmtId="0" fontId="1" fillId="0" borderId="6" xfId="35" applyFont="1" applyBorder="1" applyAlignment="1">
      <alignment horizontal="left" vertical="top" wrapText="1"/>
    </xf>
    <xf numFmtId="0" fontId="1" fillId="0" borderId="5" xfId="34" applyNumberFormat="1" applyFont="1" applyBorder="1" applyAlignment="1" applyProtection="1">
      <alignment horizontal="left" vertical="top" wrapText="1"/>
    </xf>
    <xf numFmtId="0" fontId="1" fillId="0" borderId="6" xfId="34" applyFont="1" applyBorder="1" applyAlignment="1">
      <alignment horizontal="left" vertical="top" wrapText="1"/>
    </xf>
    <xf numFmtId="0" fontId="7" fillId="0" borderId="2" xfId="11" applyNumberFormat="1" applyFont="1" applyBorder="1" applyProtection="1">
      <alignment horizontal="center" vertical="top" wrapText="1"/>
    </xf>
    <xf numFmtId="0" fontId="7" fillId="0" borderId="3" xfId="11" applyFont="1" applyBorder="1">
      <alignment horizontal="center" vertical="top" wrapText="1"/>
    </xf>
    <xf numFmtId="0" fontId="7" fillId="0" borderId="5" xfId="11" applyFont="1" applyBorder="1">
      <alignment horizontal="center" vertical="top" wrapText="1"/>
    </xf>
    <xf numFmtId="0" fontId="7" fillId="0" borderId="6" xfId="11" applyFont="1" applyBorder="1">
      <alignment horizontal="center" vertical="top" wrapText="1"/>
    </xf>
    <xf numFmtId="0" fontId="7" fillId="0" borderId="3" xfId="21" applyNumberFormat="1" applyFont="1" applyBorder="1" applyProtection="1">
      <alignment horizontal="center" vertical="top" wrapText="1"/>
    </xf>
    <xf numFmtId="0" fontId="7" fillId="0" borderId="6" xfId="21" applyFont="1" applyBorder="1">
      <alignment horizontal="center" vertical="top" wrapText="1"/>
    </xf>
    <xf numFmtId="0" fontId="1" fillId="0" borderId="5" xfId="12" applyNumberFormat="1" applyFont="1" applyBorder="1" applyProtection="1">
      <alignment horizontal="center"/>
    </xf>
    <xf numFmtId="0" fontId="1" fillId="0" borderId="6" xfId="12" applyFont="1" applyBorder="1">
      <alignment horizontal="center"/>
    </xf>
    <xf numFmtId="0" fontId="7" fillId="0" borderId="4" xfId="21" applyNumberFormat="1" applyFont="1" applyBorder="1" applyProtection="1">
      <alignment horizontal="center" vertical="top" wrapText="1"/>
    </xf>
    <xf numFmtId="0" fontId="7" fillId="0" borderId="7" xfId="21" applyFont="1" applyBorder="1">
      <alignment horizontal="center" vertical="top" wrapText="1"/>
    </xf>
    <xf numFmtId="0" fontId="7" fillId="0" borderId="3" xfId="21" applyNumberFormat="1" applyFont="1" applyBorder="1" applyAlignment="1" applyProtection="1">
      <alignment horizontal="center" vertical="top" wrapText="1"/>
    </xf>
    <xf numFmtId="0" fontId="8" fillId="0" borderId="6" xfId="0" applyFont="1" applyBorder="1" applyAlignment="1">
      <alignment horizontal="center" vertical="top"/>
    </xf>
    <xf numFmtId="0" fontId="1" fillId="0" borderId="8" xfId="39" applyNumberFormat="1" applyFont="1" applyBorder="1" applyAlignment="1" applyProtection="1">
      <alignment horizontal="left" vertical="top" wrapText="1"/>
    </xf>
    <xf numFmtId="0" fontId="1" fillId="0" borderId="9" xfId="39" applyFont="1" applyBorder="1" applyAlignment="1">
      <alignment horizontal="left" vertical="top" wrapText="1"/>
    </xf>
    <xf numFmtId="0" fontId="2" fillId="0" borderId="5" xfId="38" applyNumberFormat="1" applyFont="1" applyBorder="1" applyAlignment="1" applyProtection="1">
      <alignment vertical="top" wrapText="1"/>
    </xf>
    <xf numFmtId="0" fontId="2" fillId="0" borderId="6" xfId="38" applyFont="1" applyBorder="1" applyAlignment="1">
      <alignment vertical="top" wrapText="1"/>
    </xf>
  </cellXfs>
  <cellStyles count="168">
    <cellStyle name="br" xfId="1"/>
    <cellStyle name="col" xfId="2"/>
    <cellStyle name="st166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21" xfId="89"/>
    <cellStyle name="xl22" xfId="90"/>
    <cellStyle name="xl23" xfId="91"/>
    <cellStyle name="xl24" xfId="92"/>
    <cellStyle name="xl25" xfId="93"/>
    <cellStyle name="xl26" xfId="94"/>
    <cellStyle name="xl27" xfId="95"/>
    <cellStyle name="xl28" xfId="96"/>
    <cellStyle name="xl29" xfId="97"/>
    <cellStyle name="xl30" xfId="98"/>
    <cellStyle name="xl31" xfId="99"/>
    <cellStyle name="xl32" xfId="100"/>
    <cellStyle name="xl33" xfId="101"/>
    <cellStyle name="xl34" xfId="102"/>
    <cellStyle name="xl35" xfId="103"/>
    <cellStyle name="xl36" xfId="104"/>
    <cellStyle name="xl37" xfId="105"/>
    <cellStyle name="xl38" xfId="106"/>
    <cellStyle name="xl39" xfId="107"/>
    <cellStyle name="xl40" xfId="108"/>
    <cellStyle name="xl41" xfId="109"/>
    <cellStyle name="xl42" xfId="110"/>
    <cellStyle name="xl43" xfId="111"/>
    <cellStyle name="xl44" xfId="112"/>
    <cellStyle name="xl45" xfId="113"/>
    <cellStyle name="xl46" xfId="114"/>
    <cellStyle name="xl47" xfId="115"/>
    <cellStyle name="xl48" xfId="116"/>
    <cellStyle name="xl49" xfId="117"/>
    <cellStyle name="xl50" xfId="118"/>
    <cellStyle name="xl51" xfId="119"/>
    <cellStyle name="xl52" xfId="120"/>
    <cellStyle name="xl53" xfId="121"/>
    <cellStyle name="xl54" xfId="122"/>
    <cellStyle name="xl55" xfId="123"/>
    <cellStyle name="xl56" xfId="124"/>
    <cellStyle name="xl57" xfId="125"/>
    <cellStyle name="xl58" xfId="126"/>
    <cellStyle name="xl59" xfId="127"/>
    <cellStyle name="xl60" xfId="128"/>
    <cellStyle name="xl61" xfId="129"/>
    <cellStyle name="xl62" xfId="130"/>
    <cellStyle name="xl63" xfId="131"/>
    <cellStyle name="xl64" xfId="132"/>
    <cellStyle name="xl65" xfId="133"/>
    <cellStyle name="xl66" xfId="134"/>
    <cellStyle name="xl67" xfId="135"/>
    <cellStyle name="xl68" xfId="136"/>
    <cellStyle name="xl69" xfId="137"/>
    <cellStyle name="xl70" xfId="138"/>
    <cellStyle name="xl71" xfId="139"/>
    <cellStyle name="xl72" xfId="140"/>
    <cellStyle name="xl73" xfId="141"/>
    <cellStyle name="xl74" xfId="142"/>
    <cellStyle name="xl75" xfId="143"/>
    <cellStyle name="xl76" xfId="144"/>
    <cellStyle name="xl77" xfId="145"/>
    <cellStyle name="xl78" xfId="146"/>
    <cellStyle name="xl79" xfId="147"/>
    <cellStyle name="xl80" xfId="148"/>
    <cellStyle name="xl81" xfId="149"/>
    <cellStyle name="xl82" xfId="150"/>
    <cellStyle name="xl83" xfId="151"/>
    <cellStyle name="xl84" xfId="152"/>
    <cellStyle name="xl85" xfId="153"/>
    <cellStyle name="xl86" xfId="154"/>
    <cellStyle name="xl87" xfId="155"/>
    <cellStyle name="xl88" xfId="156"/>
    <cellStyle name="xl89" xfId="157"/>
    <cellStyle name="xl90" xfId="158"/>
    <cellStyle name="xl91" xfId="159"/>
    <cellStyle name="xl92" xfId="160"/>
    <cellStyle name="xl93" xfId="161"/>
    <cellStyle name="xl94" xfId="162"/>
    <cellStyle name="xl95" xfId="163"/>
    <cellStyle name="xl96" xfId="164"/>
    <cellStyle name="xl97" xfId="165"/>
    <cellStyle name="xl98" xfId="166"/>
    <cellStyle name="xl99" xfId="167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6"/>
  <sheetViews>
    <sheetView zoomScaleNormal="100" zoomScaleSheetLayoutView="100" workbookViewId="0">
      <selection activeCell="C6" sqref="C6:F6"/>
    </sheetView>
  </sheetViews>
  <sheetFormatPr defaultRowHeight="15" x14ac:dyDescent="0.25"/>
  <cols>
    <col min="1" max="1" width="0.28515625" style="1" customWidth="1"/>
    <col min="2" max="2" width="64.85546875" style="1" customWidth="1"/>
    <col min="3" max="3" width="21.28515625" style="1" customWidth="1"/>
    <col min="4" max="4" width="12.7109375" style="1" customWidth="1"/>
    <col min="5" max="5" width="11.7109375" style="1" customWidth="1"/>
    <col min="6" max="6" width="13" style="1" customWidth="1"/>
    <col min="7" max="16384" width="9.140625" style="1"/>
  </cols>
  <sheetData>
    <row r="1" spans="2:7" ht="12.95" customHeight="1" x14ac:dyDescent="0.25">
      <c r="B1" s="2"/>
      <c r="C1" s="2"/>
      <c r="D1" s="2"/>
      <c r="E1" s="2"/>
      <c r="F1" s="2"/>
      <c r="G1" s="3"/>
    </row>
    <row r="2" spans="2:7" ht="15" customHeight="1" x14ac:dyDescent="0.25">
      <c r="D2" s="94" t="s">
        <v>282</v>
      </c>
      <c r="E2" s="95"/>
      <c r="F2" s="95"/>
      <c r="G2" s="3"/>
    </row>
    <row r="3" spans="2:7" ht="14.25" customHeight="1" x14ac:dyDescent="0.25">
      <c r="D3" s="94" t="s">
        <v>283</v>
      </c>
      <c r="E3" s="95"/>
      <c r="F3" s="95"/>
      <c r="G3" s="3"/>
    </row>
    <row r="4" spans="2:7" ht="12" customHeight="1" x14ac:dyDescent="0.25">
      <c r="D4" s="94" t="s">
        <v>284</v>
      </c>
      <c r="E4" s="95"/>
      <c r="F4" s="95"/>
      <c r="G4" s="3"/>
    </row>
    <row r="5" spans="2:7" ht="12" customHeight="1" x14ac:dyDescent="0.25">
      <c r="D5" s="94" t="s">
        <v>285</v>
      </c>
      <c r="E5" s="95"/>
      <c r="F5" s="95"/>
    </row>
    <row r="6" spans="2:7" ht="12.75" customHeight="1" x14ac:dyDescent="0.25">
      <c r="C6" s="94" t="s">
        <v>292</v>
      </c>
      <c r="D6" s="95"/>
      <c r="E6" s="95"/>
      <c r="F6" s="95"/>
    </row>
    <row r="7" spans="2:7" ht="18" customHeight="1" x14ac:dyDescent="0.25">
      <c r="B7" s="4"/>
      <c r="C7" s="4"/>
      <c r="D7" s="5"/>
      <c r="E7" s="5"/>
      <c r="F7" s="15"/>
      <c r="G7" s="14"/>
    </row>
    <row r="8" spans="2:7" ht="38.25" customHeight="1" x14ac:dyDescent="0.25">
      <c r="B8" s="96" t="s">
        <v>286</v>
      </c>
      <c r="C8" s="97"/>
      <c r="D8" s="97"/>
      <c r="E8" s="97"/>
      <c r="F8" s="97"/>
    </row>
    <row r="9" spans="2:7" ht="15.75" customHeight="1" x14ac:dyDescent="0.25">
      <c r="B9" s="4"/>
      <c r="C9" s="4"/>
      <c r="D9" s="5"/>
      <c r="E9" s="5"/>
      <c r="F9" s="15"/>
      <c r="G9" s="14"/>
    </row>
    <row r="10" spans="2:7" ht="17.25" customHeight="1" x14ac:dyDescent="0.25">
      <c r="B10" s="98" t="s">
        <v>0</v>
      </c>
      <c r="C10" s="99"/>
      <c r="D10" s="99"/>
      <c r="E10" s="99"/>
      <c r="F10" s="99"/>
    </row>
    <row r="11" spans="2:7" ht="15.2" customHeight="1" x14ac:dyDescent="0.25">
      <c r="B11" s="4"/>
      <c r="C11" s="89"/>
      <c r="D11" s="89"/>
      <c r="E11" s="89"/>
      <c r="F11" s="15"/>
      <c r="G11" s="14"/>
    </row>
    <row r="12" spans="2:7" ht="15.75" customHeight="1" thickBot="1" x14ac:dyDescent="0.3">
      <c r="B12" s="90" t="s">
        <v>287</v>
      </c>
      <c r="C12" s="91"/>
      <c r="D12" s="91"/>
      <c r="E12" s="91"/>
      <c r="F12" s="91"/>
      <c r="G12" s="3"/>
    </row>
    <row r="13" spans="2:7" ht="12.75" customHeight="1" x14ac:dyDescent="0.25">
      <c r="B13" s="87" t="s">
        <v>1</v>
      </c>
      <c r="C13" s="92" t="s">
        <v>2</v>
      </c>
      <c r="D13" s="82" t="s">
        <v>288</v>
      </c>
      <c r="E13" s="82" t="s">
        <v>3</v>
      </c>
      <c r="F13" s="84" t="s">
        <v>289</v>
      </c>
      <c r="G13" s="14"/>
    </row>
    <row r="14" spans="2:7" ht="9.9499999999999993" customHeight="1" x14ac:dyDescent="0.25">
      <c r="B14" s="88"/>
      <c r="C14" s="93"/>
      <c r="D14" s="83"/>
      <c r="E14" s="86"/>
      <c r="F14" s="85"/>
      <c r="G14" s="14"/>
    </row>
    <row r="15" spans="2:7" ht="9.9499999999999993" customHeight="1" x14ac:dyDescent="0.25">
      <c r="B15" s="88"/>
      <c r="C15" s="93"/>
      <c r="D15" s="83"/>
      <c r="E15" s="86"/>
      <c r="F15" s="85"/>
      <c r="G15" s="14"/>
    </row>
    <row r="16" spans="2:7" ht="9.9499999999999993" customHeight="1" x14ac:dyDescent="0.25">
      <c r="B16" s="88"/>
      <c r="C16" s="93"/>
      <c r="D16" s="83"/>
      <c r="E16" s="86"/>
      <c r="F16" s="85"/>
      <c r="G16" s="14"/>
    </row>
    <row r="17" spans="2:7" ht="6" customHeight="1" x14ac:dyDescent="0.25">
      <c r="B17" s="88"/>
      <c r="C17" s="93"/>
      <c r="D17" s="83"/>
      <c r="E17" s="86"/>
      <c r="F17" s="85"/>
      <c r="G17" s="14"/>
    </row>
    <row r="18" spans="2:7" ht="15" customHeight="1" x14ac:dyDescent="0.25">
      <c r="B18" s="16">
        <v>1</v>
      </c>
      <c r="C18" s="17">
        <v>2</v>
      </c>
      <c r="D18" s="18" t="s">
        <v>290</v>
      </c>
      <c r="E18" s="18" t="s">
        <v>4</v>
      </c>
      <c r="F18" s="19" t="s">
        <v>5</v>
      </c>
      <c r="G18" s="14"/>
    </row>
    <row r="19" spans="2:7" ht="12.95" customHeight="1" x14ac:dyDescent="0.25">
      <c r="B19" s="71" t="s">
        <v>6</v>
      </c>
      <c r="C19" s="20" t="s">
        <v>7</v>
      </c>
      <c r="D19" s="21">
        <v>1889100</v>
      </c>
      <c r="E19" s="21">
        <v>568737.55000000005</v>
      </c>
      <c r="F19" s="22">
        <f>E19/D19*100</f>
        <v>30.106270181567947</v>
      </c>
      <c r="G19" s="14"/>
    </row>
    <row r="20" spans="2:7" ht="12.75" customHeight="1" x14ac:dyDescent="0.25">
      <c r="B20" s="72" t="s">
        <v>9</v>
      </c>
      <c r="C20" s="23"/>
      <c r="D20" s="24"/>
      <c r="E20" s="25"/>
      <c r="F20" s="22"/>
      <c r="G20" s="14"/>
    </row>
    <row r="21" spans="2:7" x14ac:dyDescent="0.25">
      <c r="B21" s="73" t="s">
        <v>10</v>
      </c>
      <c r="C21" s="26" t="s">
        <v>11</v>
      </c>
      <c r="D21" s="27">
        <v>1220900</v>
      </c>
      <c r="E21" s="27">
        <v>329260.88</v>
      </c>
      <c r="F21" s="22">
        <f t="shared" ref="F21:F65" si="0">E21/D21*100</f>
        <v>26.968701777377348</v>
      </c>
      <c r="G21" s="14"/>
    </row>
    <row r="22" spans="2:7" x14ac:dyDescent="0.25">
      <c r="B22" s="73" t="s">
        <v>12</v>
      </c>
      <c r="C22" s="26" t="s">
        <v>13</v>
      </c>
      <c r="D22" s="27">
        <v>218400</v>
      </c>
      <c r="E22" s="27">
        <v>108178.63</v>
      </c>
      <c r="F22" s="22">
        <f t="shared" si="0"/>
        <v>49.532339743589745</v>
      </c>
      <c r="G22" s="14"/>
    </row>
    <row r="23" spans="2:7" x14ac:dyDescent="0.25">
      <c r="B23" s="73" t="s">
        <v>14</v>
      </c>
      <c r="C23" s="26" t="s">
        <v>15</v>
      </c>
      <c r="D23" s="27">
        <v>218400</v>
      </c>
      <c r="E23" s="27">
        <v>108178.63</v>
      </c>
      <c r="F23" s="22">
        <f t="shared" si="0"/>
        <v>49.532339743589745</v>
      </c>
      <c r="G23" s="14"/>
    </row>
    <row r="24" spans="2:7" ht="48" x14ac:dyDescent="0.25">
      <c r="B24" s="73" t="s">
        <v>16</v>
      </c>
      <c r="C24" s="26" t="s">
        <v>17</v>
      </c>
      <c r="D24" s="27">
        <v>216900</v>
      </c>
      <c r="E24" s="27">
        <v>108147</v>
      </c>
      <c r="F24" s="30">
        <f t="shared" si="0"/>
        <v>49.860304287690184</v>
      </c>
      <c r="G24" s="14"/>
    </row>
    <row r="25" spans="2:7" ht="72" x14ac:dyDescent="0.25">
      <c r="B25" s="73" t="s">
        <v>18</v>
      </c>
      <c r="C25" s="26" t="s">
        <v>19</v>
      </c>
      <c r="D25" s="27">
        <v>216900</v>
      </c>
      <c r="E25" s="27">
        <v>107632.57</v>
      </c>
      <c r="F25" s="30">
        <f t="shared" si="0"/>
        <v>49.623130474873214</v>
      </c>
      <c r="G25" s="14"/>
    </row>
    <row r="26" spans="2:7" ht="60" x14ac:dyDescent="0.25">
      <c r="B26" s="73" t="s">
        <v>20</v>
      </c>
      <c r="C26" s="26" t="s">
        <v>21</v>
      </c>
      <c r="D26" s="27" t="s">
        <v>8</v>
      </c>
      <c r="E26" s="27">
        <v>20.11</v>
      </c>
      <c r="F26" s="30">
        <v>0</v>
      </c>
      <c r="G26" s="14"/>
    </row>
    <row r="27" spans="2:7" ht="72" x14ac:dyDescent="0.25">
      <c r="B27" s="73" t="s">
        <v>22</v>
      </c>
      <c r="C27" s="26" t="s">
        <v>23</v>
      </c>
      <c r="D27" s="27" t="s">
        <v>8</v>
      </c>
      <c r="E27" s="27">
        <v>494.32</v>
      </c>
      <c r="F27" s="30">
        <v>0</v>
      </c>
      <c r="G27" s="14"/>
    </row>
    <row r="28" spans="2:7" ht="72" x14ac:dyDescent="0.25">
      <c r="B28" s="73" t="s">
        <v>24</v>
      </c>
      <c r="C28" s="26" t="s">
        <v>25</v>
      </c>
      <c r="D28" s="27">
        <v>500</v>
      </c>
      <c r="E28" s="27" t="s">
        <v>8</v>
      </c>
      <c r="F28" s="30">
        <v>0</v>
      </c>
      <c r="G28" s="14"/>
    </row>
    <row r="29" spans="2:7" ht="88.5" customHeight="1" x14ac:dyDescent="0.25">
      <c r="B29" s="73" t="s">
        <v>26</v>
      </c>
      <c r="C29" s="26" t="s">
        <v>27</v>
      </c>
      <c r="D29" s="27">
        <v>500</v>
      </c>
      <c r="E29" s="27" t="s">
        <v>8</v>
      </c>
      <c r="F29" s="30">
        <v>0</v>
      </c>
      <c r="G29" s="14"/>
    </row>
    <row r="30" spans="2:7" ht="27.75" customHeight="1" x14ac:dyDescent="0.25">
      <c r="B30" s="73" t="s">
        <v>28</v>
      </c>
      <c r="C30" s="26" t="s">
        <v>29</v>
      </c>
      <c r="D30" s="27">
        <v>1000</v>
      </c>
      <c r="E30" s="27">
        <v>31.63</v>
      </c>
      <c r="F30" s="30">
        <f t="shared" si="0"/>
        <v>3.1629999999999998</v>
      </c>
      <c r="G30" s="14"/>
    </row>
    <row r="31" spans="2:7" ht="48" x14ac:dyDescent="0.25">
      <c r="B31" s="73" t="s">
        <v>30</v>
      </c>
      <c r="C31" s="26" t="s">
        <v>31</v>
      </c>
      <c r="D31" s="27">
        <v>1000</v>
      </c>
      <c r="E31" s="27">
        <v>0.4</v>
      </c>
      <c r="F31" s="30">
        <f t="shared" si="0"/>
        <v>0.04</v>
      </c>
      <c r="G31" s="14"/>
    </row>
    <row r="32" spans="2:7" ht="36" x14ac:dyDescent="0.25">
      <c r="B32" s="73" t="s">
        <v>32</v>
      </c>
      <c r="C32" s="26" t="s">
        <v>33</v>
      </c>
      <c r="D32" s="27" t="s">
        <v>8</v>
      </c>
      <c r="E32" s="27">
        <v>2.23</v>
      </c>
      <c r="F32" s="30">
        <v>0</v>
      </c>
      <c r="G32" s="14"/>
    </row>
    <row r="33" spans="2:7" ht="48" x14ac:dyDescent="0.25">
      <c r="B33" s="73" t="s">
        <v>34</v>
      </c>
      <c r="C33" s="26" t="s">
        <v>35</v>
      </c>
      <c r="D33" s="27" t="s">
        <v>8</v>
      </c>
      <c r="E33" s="27">
        <v>29</v>
      </c>
      <c r="F33" s="30">
        <v>0</v>
      </c>
      <c r="G33" s="14"/>
    </row>
    <row r="34" spans="2:7" x14ac:dyDescent="0.25">
      <c r="B34" s="73" t="s">
        <v>36</v>
      </c>
      <c r="C34" s="26" t="s">
        <v>37</v>
      </c>
      <c r="D34" s="27">
        <v>1002500</v>
      </c>
      <c r="E34" s="27">
        <v>221082.25</v>
      </c>
      <c r="F34" s="30">
        <f t="shared" si="0"/>
        <v>22.053092269326683</v>
      </c>
      <c r="G34" s="14"/>
    </row>
    <row r="35" spans="2:7" x14ac:dyDescent="0.25">
      <c r="B35" s="73" t="s">
        <v>38</v>
      </c>
      <c r="C35" s="26" t="s">
        <v>39</v>
      </c>
      <c r="D35" s="27">
        <v>167500</v>
      </c>
      <c r="E35" s="27">
        <v>15155.46</v>
      </c>
      <c r="F35" s="30">
        <f t="shared" si="0"/>
        <v>9.0480358208955227</v>
      </c>
      <c r="G35" s="14"/>
    </row>
    <row r="36" spans="2:7" ht="29.25" customHeight="1" x14ac:dyDescent="0.25">
      <c r="B36" s="73" t="s">
        <v>40</v>
      </c>
      <c r="C36" s="26" t="s">
        <v>41</v>
      </c>
      <c r="D36" s="27">
        <v>167500</v>
      </c>
      <c r="E36" s="27">
        <v>15155.46</v>
      </c>
      <c r="F36" s="30">
        <f t="shared" si="0"/>
        <v>9.0480358208955227</v>
      </c>
      <c r="G36" s="14"/>
    </row>
    <row r="37" spans="2:7" ht="51" customHeight="1" x14ac:dyDescent="0.25">
      <c r="B37" s="73" t="s">
        <v>42</v>
      </c>
      <c r="C37" s="26" t="s">
        <v>43</v>
      </c>
      <c r="D37" s="27">
        <v>167500</v>
      </c>
      <c r="E37" s="27">
        <v>15120.64</v>
      </c>
      <c r="F37" s="30">
        <f t="shared" si="0"/>
        <v>9.0272477611940296</v>
      </c>
      <c r="G37" s="14"/>
    </row>
    <row r="38" spans="2:7" ht="36" x14ac:dyDescent="0.25">
      <c r="B38" s="73" t="s">
        <v>44</v>
      </c>
      <c r="C38" s="26" t="s">
        <v>45</v>
      </c>
      <c r="D38" s="27" t="s">
        <v>8</v>
      </c>
      <c r="E38" s="27">
        <v>34.82</v>
      </c>
      <c r="F38" s="30">
        <v>0</v>
      </c>
      <c r="G38" s="14"/>
    </row>
    <row r="39" spans="2:7" x14ac:dyDescent="0.25">
      <c r="B39" s="73" t="s">
        <v>46</v>
      </c>
      <c r="C39" s="26" t="s">
        <v>47</v>
      </c>
      <c r="D39" s="27">
        <v>835000</v>
      </c>
      <c r="E39" s="27">
        <v>205926.79</v>
      </c>
      <c r="F39" s="30">
        <f t="shared" si="0"/>
        <v>24.66189101796407</v>
      </c>
      <c r="G39" s="14"/>
    </row>
    <row r="40" spans="2:7" x14ac:dyDescent="0.25">
      <c r="B40" s="73" t="s">
        <v>48</v>
      </c>
      <c r="C40" s="26" t="s">
        <v>49</v>
      </c>
      <c r="D40" s="27">
        <v>334000</v>
      </c>
      <c r="E40" s="27">
        <v>169209.37</v>
      </c>
      <c r="F40" s="30">
        <f t="shared" si="0"/>
        <v>50.661488023952096</v>
      </c>
      <c r="G40" s="14"/>
    </row>
    <row r="41" spans="2:7" ht="24" x14ac:dyDescent="0.25">
      <c r="B41" s="73" t="s">
        <v>50</v>
      </c>
      <c r="C41" s="26" t="s">
        <v>51</v>
      </c>
      <c r="D41" s="27">
        <v>334000</v>
      </c>
      <c r="E41" s="27">
        <v>169209.37</v>
      </c>
      <c r="F41" s="30">
        <f t="shared" si="0"/>
        <v>50.661488023952096</v>
      </c>
      <c r="G41" s="14"/>
    </row>
    <row r="42" spans="2:7" ht="48" x14ac:dyDescent="0.25">
      <c r="B42" s="73" t="s">
        <v>52</v>
      </c>
      <c r="C42" s="26" t="s">
        <v>53</v>
      </c>
      <c r="D42" s="27">
        <v>334000</v>
      </c>
      <c r="E42" s="27">
        <v>168998</v>
      </c>
      <c r="F42" s="30">
        <f t="shared" si="0"/>
        <v>50.598203592814372</v>
      </c>
      <c r="G42" s="14"/>
    </row>
    <row r="43" spans="2:7" ht="36" x14ac:dyDescent="0.25">
      <c r="B43" s="73" t="s">
        <v>54</v>
      </c>
      <c r="C43" s="26" t="s">
        <v>55</v>
      </c>
      <c r="D43" s="27" t="s">
        <v>8</v>
      </c>
      <c r="E43" s="27">
        <v>211.37</v>
      </c>
      <c r="F43" s="30">
        <v>0</v>
      </c>
      <c r="G43" s="14"/>
    </row>
    <row r="44" spans="2:7" x14ac:dyDescent="0.25">
      <c r="B44" s="73" t="s">
        <v>56</v>
      </c>
      <c r="C44" s="26" t="s">
        <v>57</v>
      </c>
      <c r="D44" s="27">
        <v>501000</v>
      </c>
      <c r="E44" s="27">
        <v>36717.42</v>
      </c>
      <c r="F44" s="30">
        <f t="shared" si="0"/>
        <v>7.3288263473053892</v>
      </c>
      <c r="G44" s="14"/>
    </row>
    <row r="45" spans="2:7" ht="24" x14ac:dyDescent="0.25">
      <c r="B45" s="73" t="s">
        <v>58</v>
      </c>
      <c r="C45" s="26" t="s">
        <v>59</v>
      </c>
      <c r="D45" s="27">
        <v>501000</v>
      </c>
      <c r="E45" s="27">
        <v>36717.42</v>
      </c>
      <c r="F45" s="30">
        <f t="shared" si="0"/>
        <v>7.3288263473053892</v>
      </c>
      <c r="G45" s="14"/>
    </row>
    <row r="46" spans="2:7" ht="48" x14ac:dyDescent="0.25">
      <c r="B46" s="73" t="s">
        <v>60</v>
      </c>
      <c r="C46" s="26" t="s">
        <v>61</v>
      </c>
      <c r="D46" s="27">
        <v>501000</v>
      </c>
      <c r="E46" s="27">
        <v>34287.800000000003</v>
      </c>
      <c r="F46" s="30">
        <f t="shared" si="0"/>
        <v>6.8438722554890221</v>
      </c>
      <c r="G46" s="14"/>
    </row>
    <row r="47" spans="2:7" ht="36" x14ac:dyDescent="0.25">
      <c r="B47" s="73" t="s">
        <v>62</v>
      </c>
      <c r="C47" s="26" t="s">
        <v>63</v>
      </c>
      <c r="D47" s="27" t="s">
        <v>8</v>
      </c>
      <c r="E47" s="27">
        <v>2429.62</v>
      </c>
      <c r="F47" s="30">
        <v>0</v>
      </c>
      <c r="G47" s="14"/>
    </row>
    <row r="48" spans="2:7" x14ac:dyDescent="0.25">
      <c r="B48" s="73" t="s">
        <v>10</v>
      </c>
      <c r="C48" s="26" t="s">
        <v>64</v>
      </c>
      <c r="D48" s="27">
        <v>40800</v>
      </c>
      <c r="E48" s="27" t="s">
        <v>8</v>
      </c>
      <c r="F48" s="30">
        <v>0</v>
      </c>
      <c r="G48" s="14"/>
    </row>
    <row r="49" spans="2:7" ht="24" x14ac:dyDescent="0.25">
      <c r="B49" s="73" t="s">
        <v>65</v>
      </c>
      <c r="C49" s="26" t="s">
        <v>66</v>
      </c>
      <c r="D49" s="27">
        <v>40800</v>
      </c>
      <c r="E49" s="27" t="s">
        <v>8</v>
      </c>
      <c r="F49" s="30">
        <v>0</v>
      </c>
      <c r="G49" s="14"/>
    </row>
    <row r="50" spans="2:7" ht="60" x14ac:dyDescent="0.25">
      <c r="B50" s="73" t="s">
        <v>67</v>
      </c>
      <c r="C50" s="26" t="s">
        <v>68</v>
      </c>
      <c r="D50" s="27">
        <v>40800</v>
      </c>
      <c r="E50" s="27" t="s">
        <v>8</v>
      </c>
      <c r="F50" s="30">
        <v>0</v>
      </c>
      <c r="G50" s="14"/>
    </row>
    <row r="51" spans="2:7" ht="60" x14ac:dyDescent="0.25">
      <c r="B51" s="73" t="s">
        <v>69</v>
      </c>
      <c r="C51" s="26" t="s">
        <v>70</v>
      </c>
      <c r="D51" s="27">
        <v>40800</v>
      </c>
      <c r="E51" s="27" t="s">
        <v>8</v>
      </c>
      <c r="F51" s="30">
        <v>0</v>
      </c>
      <c r="G51" s="14"/>
    </row>
    <row r="52" spans="2:7" ht="48" x14ac:dyDescent="0.25">
      <c r="B52" s="73" t="s">
        <v>71</v>
      </c>
      <c r="C52" s="26" t="s">
        <v>72</v>
      </c>
      <c r="D52" s="27">
        <v>40800</v>
      </c>
      <c r="E52" s="27" t="s">
        <v>8</v>
      </c>
      <c r="F52" s="30">
        <v>0</v>
      </c>
      <c r="G52" s="14"/>
    </row>
    <row r="53" spans="2:7" x14ac:dyDescent="0.25">
      <c r="B53" s="73" t="s">
        <v>73</v>
      </c>
      <c r="C53" s="26" t="s">
        <v>74</v>
      </c>
      <c r="D53" s="27">
        <v>627400</v>
      </c>
      <c r="E53" s="27">
        <v>239476.67</v>
      </c>
      <c r="F53" s="30">
        <f t="shared" si="0"/>
        <v>38.169695569014984</v>
      </c>
      <c r="G53" s="14"/>
    </row>
    <row r="54" spans="2:7" ht="24" x14ac:dyDescent="0.25">
      <c r="B54" s="73" t="s">
        <v>75</v>
      </c>
      <c r="C54" s="26" t="s">
        <v>76</v>
      </c>
      <c r="D54" s="27">
        <v>627400</v>
      </c>
      <c r="E54" s="27">
        <v>239476.67</v>
      </c>
      <c r="F54" s="30">
        <f t="shared" si="0"/>
        <v>38.169695569014984</v>
      </c>
      <c r="G54" s="14"/>
    </row>
    <row r="55" spans="2:7" ht="24" x14ac:dyDescent="0.25">
      <c r="B55" s="73" t="s">
        <v>77</v>
      </c>
      <c r="C55" s="26" t="s">
        <v>78</v>
      </c>
      <c r="D55" s="27">
        <v>292900</v>
      </c>
      <c r="E55" s="27">
        <v>122000</v>
      </c>
      <c r="F55" s="30">
        <f t="shared" si="0"/>
        <v>41.65244110617958</v>
      </c>
      <c r="G55" s="14"/>
    </row>
    <row r="56" spans="2:7" x14ac:dyDescent="0.25">
      <c r="B56" s="73" t="s">
        <v>79</v>
      </c>
      <c r="C56" s="26" t="s">
        <v>80</v>
      </c>
      <c r="D56" s="27">
        <v>292900</v>
      </c>
      <c r="E56" s="27">
        <v>122000</v>
      </c>
      <c r="F56" s="30">
        <f t="shared" si="0"/>
        <v>41.65244110617958</v>
      </c>
      <c r="G56" s="14"/>
    </row>
    <row r="57" spans="2:7" x14ac:dyDescent="0.25">
      <c r="B57" s="73" t="s">
        <v>81</v>
      </c>
      <c r="C57" s="26" t="s">
        <v>82</v>
      </c>
      <c r="D57" s="27">
        <v>292900</v>
      </c>
      <c r="E57" s="27">
        <v>122000</v>
      </c>
      <c r="F57" s="30">
        <f t="shared" si="0"/>
        <v>41.65244110617958</v>
      </c>
      <c r="G57" s="14"/>
    </row>
    <row r="58" spans="2:7" x14ac:dyDescent="0.25">
      <c r="B58" s="73" t="s">
        <v>83</v>
      </c>
      <c r="C58" s="26" t="s">
        <v>84</v>
      </c>
      <c r="D58" s="27">
        <v>79100</v>
      </c>
      <c r="E58" s="27">
        <v>30476.67</v>
      </c>
      <c r="F58" s="30">
        <f t="shared" si="0"/>
        <v>38.529292035398228</v>
      </c>
      <c r="G58" s="14"/>
    </row>
    <row r="59" spans="2:7" ht="24" x14ac:dyDescent="0.25">
      <c r="B59" s="73" t="s">
        <v>85</v>
      </c>
      <c r="C59" s="26" t="s">
        <v>86</v>
      </c>
      <c r="D59" s="27">
        <v>400</v>
      </c>
      <c r="E59" s="27" t="s">
        <v>8</v>
      </c>
      <c r="F59" s="30">
        <v>0</v>
      </c>
      <c r="G59" s="14"/>
    </row>
    <row r="60" spans="2:7" ht="24" x14ac:dyDescent="0.25">
      <c r="B60" s="73" t="s">
        <v>87</v>
      </c>
      <c r="C60" s="26" t="s">
        <v>88</v>
      </c>
      <c r="D60" s="27">
        <v>400</v>
      </c>
      <c r="E60" s="27" t="s">
        <v>8</v>
      </c>
      <c r="F60" s="30">
        <v>0</v>
      </c>
      <c r="G60" s="14"/>
    </row>
    <row r="61" spans="2:7" ht="24" x14ac:dyDescent="0.25">
      <c r="B61" s="73" t="s">
        <v>89</v>
      </c>
      <c r="C61" s="26" t="s">
        <v>90</v>
      </c>
      <c r="D61" s="27">
        <v>78700</v>
      </c>
      <c r="E61" s="27">
        <v>30476.67</v>
      </c>
      <c r="F61" s="30">
        <f t="shared" si="0"/>
        <v>38.725120711562894</v>
      </c>
      <c r="G61" s="14"/>
    </row>
    <row r="62" spans="2:7" ht="24" x14ac:dyDescent="0.25">
      <c r="B62" s="73" t="s">
        <v>91</v>
      </c>
      <c r="C62" s="26" t="s">
        <v>92</v>
      </c>
      <c r="D62" s="27">
        <v>78700</v>
      </c>
      <c r="E62" s="27">
        <v>30476.67</v>
      </c>
      <c r="F62" s="30">
        <f t="shared" si="0"/>
        <v>38.725120711562894</v>
      </c>
      <c r="G62" s="14"/>
    </row>
    <row r="63" spans="2:7" x14ac:dyDescent="0.25">
      <c r="B63" s="73" t="s">
        <v>93</v>
      </c>
      <c r="C63" s="26" t="s">
        <v>94</v>
      </c>
      <c r="D63" s="27">
        <v>255400</v>
      </c>
      <c r="E63" s="27">
        <v>87000</v>
      </c>
      <c r="F63" s="30">
        <f t="shared" si="0"/>
        <v>34.064212999216913</v>
      </c>
      <c r="G63" s="14"/>
    </row>
    <row r="64" spans="2:7" ht="36" x14ac:dyDescent="0.25">
      <c r="B64" s="73" t="s">
        <v>95</v>
      </c>
      <c r="C64" s="26" t="s">
        <v>96</v>
      </c>
      <c r="D64" s="27">
        <v>255400</v>
      </c>
      <c r="E64" s="27">
        <v>87000</v>
      </c>
      <c r="F64" s="30">
        <f t="shared" si="0"/>
        <v>34.064212999216913</v>
      </c>
      <c r="G64" s="14"/>
    </row>
    <row r="65" spans="2:7" ht="48.75" thickBot="1" x14ac:dyDescent="0.3">
      <c r="B65" s="74" t="s">
        <v>97</v>
      </c>
      <c r="C65" s="28" t="s">
        <v>98</v>
      </c>
      <c r="D65" s="29">
        <v>255400</v>
      </c>
      <c r="E65" s="29">
        <v>87000</v>
      </c>
      <c r="F65" s="31">
        <f t="shared" si="0"/>
        <v>34.064212999216913</v>
      </c>
      <c r="G65" s="14"/>
    </row>
    <row r="66" spans="2:7" x14ac:dyDescent="0.25">
      <c r="F66" s="32"/>
    </row>
  </sheetData>
  <mergeCells count="14">
    <mergeCell ref="C6:F6"/>
    <mergeCell ref="B8:F8"/>
    <mergeCell ref="B10:F10"/>
    <mergeCell ref="D2:F2"/>
    <mergeCell ref="D3:F3"/>
    <mergeCell ref="D4:F4"/>
    <mergeCell ref="D5:F5"/>
    <mergeCell ref="D13:D17"/>
    <mergeCell ref="F13:F17"/>
    <mergeCell ref="E13:E17"/>
    <mergeCell ref="B13:B17"/>
    <mergeCell ref="C11:E11"/>
    <mergeCell ref="B12:F12"/>
    <mergeCell ref="C13:C17"/>
  </mergeCells>
  <phoneticPr fontId="10" type="noConversion"/>
  <pageMargins left="0.59055118110236227" right="0" top="0.19685039370078741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19"/>
  <sheetViews>
    <sheetView topLeftCell="A109" zoomScaleNormal="100" zoomScaleSheetLayoutView="100" workbookViewId="0">
      <selection activeCell="B17" sqref="B17"/>
    </sheetView>
  </sheetViews>
  <sheetFormatPr defaultRowHeight="15" x14ac:dyDescent="0.25"/>
  <cols>
    <col min="1" max="1" width="0.85546875" style="1" customWidth="1"/>
    <col min="2" max="2" width="66.42578125" style="1" customWidth="1"/>
    <col min="3" max="3" width="20.85546875" style="1" customWidth="1"/>
    <col min="4" max="4" width="12.28515625" style="1" customWidth="1"/>
    <col min="5" max="5" width="12.42578125" style="1" customWidth="1"/>
    <col min="6" max="6" width="11.140625" style="1" customWidth="1"/>
    <col min="7" max="16384" width="9.140625" style="1"/>
  </cols>
  <sheetData>
    <row r="1" spans="2:7" ht="15" customHeight="1" x14ac:dyDescent="0.25">
      <c r="B1" s="3"/>
      <c r="C1" s="3"/>
      <c r="D1" s="3"/>
      <c r="E1" s="3"/>
      <c r="F1" s="3"/>
      <c r="G1" s="3"/>
    </row>
    <row r="2" spans="2:7" ht="19.5" customHeight="1" x14ac:dyDescent="0.25">
      <c r="B2" s="102" t="s">
        <v>99</v>
      </c>
      <c r="C2" s="103"/>
      <c r="D2" s="103"/>
      <c r="E2" s="103"/>
      <c r="F2" s="6"/>
      <c r="G2" s="3"/>
    </row>
    <row r="3" spans="2:7" ht="12.95" customHeight="1" thickBot="1" x14ac:dyDescent="0.3">
      <c r="B3" s="33"/>
      <c r="C3" s="33"/>
      <c r="D3" s="33"/>
      <c r="E3" s="33"/>
      <c r="F3" s="34" t="s">
        <v>291</v>
      </c>
      <c r="G3" s="3"/>
    </row>
    <row r="4" spans="2:7" ht="12" customHeight="1" x14ac:dyDescent="0.25">
      <c r="B4" s="104" t="s">
        <v>1</v>
      </c>
      <c r="C4" s="92" t="s">
        <v>100</v>
      </c>
      <c r="D4" s="107" t="s">
        <v>288</v>
      </c>
      <c r="E4" s="109" t="s">
        <v>3</v>
      </c>
      <c r="F4" s="100" t="s">
        <v>289</v>
      </c>
      <c r="G4" s="14"/>
    </row>
    <row r="5" spans="2:7" ht="9.75" customHeight="1" x14ac:dyDescent="0.25">
      <c r="B5" s="105"/>
      <c r="C5" s="106"/>
      <c r="D5" s="108"/>
      <c r="E5" s="86"/>
      <c r="F5" s="101"/>
      <c r="G5" s="14"/>
    </row>
    <row r="6" spans="2:7" ht="11.25" customHeight="1" x14ac:dyDescent="0.25">
      <c r="B6" s="105"/>
      <c r="C6" s="106"/>
      <c r="D6" s="108"/>
      <c r="E6" s="86"/>
      <c r="F6" s="101"/>
      <c r="G6" s="14"/>
    </row>
    <row r="7" spans="2:7" ht="6" customHeight="1" x14ac:dyDescent="0.25">
      <c r="B7" s="105"/>
      <c r="C7" s="106"/>
      <c r="D7" s="108"/>
      <c r="E7" s="86"/>
      <c r="F7" s="101"/>
      <c r="G7" s="14"/>
    </row>
    <row r="8" spans="2:7" ht="0.75" hidden="1" customHeight="1" x14ac:dyDescent="0.25">
      <c r="B8" s="105"/>
      <c r="C8" s="106"/>
      <c r="D8" s="108"/>
      <c r="E8" s="86"/>
      <c r="F8" s="101"/>
      <c r="G8" s="14"/>
    </row>
    <row r="9" spans="2:7" ht="9" hidden="1" customHeight="1" x14ac:dyDescent="0.25">
      <c r="B9" s="105"/>
      <c r="C9" s="106"/>
      <c r="D9" s="108"/>
      <c r="E9" s="86"/>
      <c r="F9" s="101"/>
      <c r="G9" s="14"/>
    </row>
    <row r="10" spans="2:7" ht="12.95" customHeight="1" x14ac:dyDescent="0.25">
      <c r="B10" s="37">
        <v>1</v>
      </c>
      <c r="C10" s="38">
        <v>2</v>
      </c>
      <c r="D10" s="39" t="s">
        <v>290</v>
      </c>
      <c r="E10" s="39" t="s">
        <v>4</v>
      </c>
      <c r="F10" s="40" t="s">
        <v>5</v>
      </c>
      <c r="G10" s="14"/>
    </row>
    <row r="11" spans="2:7" ht="15" customHeight="1" x14ac:dyDescent="0.25">
      <c r="B11" s="75" t="s">
        <v>101</v>
      </c>
      <c r="C11" s="41" t="s">
        <v>102</v>
      </c>
      <c r="D11" s="42">
        <v>1952100</v>
      </c>
      <c r="E11" s="42">
        <v>806189.57</v>
      </c>
      <c r="F11" s="43">
        <f>E11/D11*100</f>
        <v>41.29857947851032</v>
      </c>
      <c r="G11" s="14"/>
    </row>
    <row r="12" spans="2:7" ht="15" customHeight="1" x14ac:dyDescent="0.25">
      <c r="B12" s="76" t="s">
        <v>9</v>
      </c>
      <c r="C12" s="44"/>
      <c r="D12" s="45"/>
      <c r="E12" s="44"/>
      <c r="F12" s="46"/>
      <c r="G12" s="14"/>
    </row>
    <row r="13" spans="2:7" x14ac:dyDescent="0.25">
      <c r="B13" s="77">
        <v>6510041140</v>
      </c>
      <c r="C13" s="47" t="s">
        <v>103</v>
      </c>
      <c r="D13" s="48">
        <v>324700</v>
      </c>
      <c r="E13" s="48">
        <v>144475.31</v>
      </c>
      <c r="F13" s="49">
        <f>E13/D13*100</f>
        <v>44.49501385894672</v>
      </c>
      <c r="G13" s="14"/>
    </row>
    <row r="14" spans="2:7" ht="38.25" customHeight="1" x14ac:dyDescent="0.25">
      <c r="B14" s="77" t="s">
        <v>104</v>
      </c>
      <c r="C14" s="47" t="s">
        <v>105</v>
      </c>
      <c r="D14" s="48">
        <v>324700</v>
      </c>
      <c r="E14" s="48">
        <v>144475.31</v>
      </c>
      <c r="F14" s="49">
        <f t="shared" ref="F14:F77" si="0">E14/D14*100</f>
        <v>44.49501385894672</v>
      </c>
      <c r="G14" s="14"/>
    </row>
    <row r="15" spans="2:7" x14ac:dyDescent="0.25">
      <c r="B15" s="77" t="s">
        <v>106</v>
      </c>
      <c r="C15" s="47" t="s">
        <v>107</v>
      </c>
      <c r="D15" s="48">
        <v>324700</v>
      </c>
      <c r="E15" s="48">
        <v>144475.31</v>
      </c>
      <c r="F15" s="49">
        <f t="shared" si="0"/>
        <v>44.49501385894672</v>
      </c>
      <c r="G15" s="14"/>
    </row>
    <row r="16" spans="2:7" x14ac:dyDescent="0.25">
      <c r="B16" s="77" t="s">
        <v>108</v>
      </c>
      <c r="C16" s="47" t="s">
        <v>109</v>
      </c>
      <c r="D16" s="48">
        <v>249400</v>
      </c>
      <c r="E16" s="48">
        <v>120705.39</v>
      </c>
      <c r="F16" s="49">
        <f t="shared" si="0"/>
        <v>48.398311948676827</v>
      </c>
      <c r="G16" s="14"/>
    </row>
    <row r="17" spans="2:7" ht="36" x14ac:dyDescent="0.25">
      <c r="B17" s="77" t="s">
        <v>110</v>
      </c>
      <c r="C17" s="47" t="s">
        <v>111</v>
      </c>
      <c r="D17" s="48">
        <v>75300</v>
      </c>
      <c r="E17" s="48">
        <v>23769.919999999998</v>
      </c>
      <c r="F17" s="49">
        <f t="shared" si="0"/>
        <v>31.566958831341303</v>
      </c>
      <c r="G17" s="14"/>
    </row>
    <row r="18" spans="2:7" ht="24" x14ac:dyDescent="0.25">
      <c r="B18" s="77" t="s">
        <v>112</v>
      </c>
      <c r="C18" s="47" t="s">
        <v>113</v>
      </c>
      <c r="D18" s="48">
        <v>192200</v>
      </c>
      <c r="E18" s="48">
        <v>105909.93</v>
      </c>
      <c r="F18" s="49">
        <f t="shared" si="0"/>
        <v>55.104021852237253</v>
      </c>
      <c r="G18" s="14"/>
    </row>
    <row r="19" spans="2:7" ht="39" customHeight="1" x14ac:dyDescent="0.25">
      <c r="B19" s="77" t="s">
        <v>104</v>
      </c>
      <c r="C19" s="47" t="s">
        <v>114</v>
      </c>
      <c r="D19" s="48">
        <v>192200</v>
      </c>
      <c r="E19" s="48">
        <v>105909.93</v>
      </c>
      <c r="F19" s="49">
        <f t="shared" si="0"/>
        <v>55.104021852237253</v>
      </c>
      <c r="G19" s="14"/>
    </row>
    <row r="20" spans="2:7" x14ac:dyDescent="0.25">
      <c r="B20" s="77" t="s">
        <v>106</v>
      </c>
      <c r="C20" s="47" t="s">
        <v>115</v>
      </c>
      <c r="D20" s="48">
        <v>192200</v>
      </c>
      <c r="E20" s="48">
        <v>105909.93</v>
      </c>
      <c r="F20" s="49">
        <f t="shared" si="0"/>
        <v>55.104021852237253</v>
      </c>
      <c r="G20" s="14"/>
    </row>
    <row r="21" spans="2:7" x14ac:dyDescent="0.25">
      <c r="B21" s="77" t="s">
        <v>108</v>
      </c>
      <c r="C21" s="47" t="s">
        <v>116</v>
      </c>
      <c r="D21" s="48">
        <v>147600</v>
      </c>
      <c r="E21" s="48">
        <v>76766.39</v>
      </c>
      <c r="F21" s="49">
        <f t="shared" si="0"/>
        <v>52.009749322493228</v>
      </c>
      <c r="G21" s="14"/>
    </row>
    <row r="22" spans="2:7" ht="36" x14ac:dyDescent="0.25">
      <c r="B22" s="77" t="s">
        <v>110</v>
      </c>
      <c r="C22" s="47" t="s">
        <v>117</v>
      </c>
      <c r="D22" s="48">
        <v>44600</v>
      </c>
      <c r="E22" s="48">
        <v>29143.54</v>
      </c>
      <c r="F22" s="49">
        <f t="shared" si="0"/>
        <v>65.344260089686102</v>
      </c>
      <c r="G22" s="14"/>
    </row>
    <row r="23" spans="2:7" ht="24" x14ac:dyDescent="0.25">
      <c r="B23" s="77" t="s">
        <v>118</v>
      </c>
      <c r="C23" s="47" t="s">
        <v>119</v>
      </c>
      <c r="D23" s="48">
        <v>127200</v>
      </c>
      <c r="E23" s="48">
        <v>32390.6</v>
      </c>
      <c r="F23" s="49">
        <f t="shared" si="0"/>
        <v>25.464308176100626</v>
      </c>
      <c r="G23" s="14"/>
    </row>
    <row r="24" spans="2:7" ht="24" x14ac:dyDescent="0.25">
      <c r="B24" s="77" t="s">
        <v>120</v>
      </c>
      <c r="C24" s="47" t="s">
        <v>121</v>
      </c>
      <c r="D24" s="48">
        <v>112500</v>
      </c>
      <c r="E24" s="48">
        <v>24267.919999999998</v>
      </c>
      <c r="F24" s="49">
        <f t="shared" si="0"/>
        <v>21.571484444444444</v>
      </c>
      <c r="G24" s="14"/>
    </row>
    <row r="25" spans="2:7" ht="24" x14ac:dyDescent="0.25">
      <c r="B25" s="77" t="s">
        <v>122</v>
      </c>
      <c r="C25" s="47" t="s">
        <v>123</v>
      </c>
      <c r="D25" s="48">
        <v>112500</v>
      </c>
      <c r="E25" s="48">
        <v>24267.919999999998</v>
      </c>
      <c r="F25" s="49">
        <f t="shared" si="0"/>
        <v>21.571484444444444</v>
      </c>
      <c r="G25" s="14"/>
    </row>
    <row r="26" spans="2:7" x14ac:dyDescent="0.25">
      <c r="B26" s="77" t="s">
        <v>124</v>
      </c>
      <c r="C26" s="47" t="s">
        <v>125</v>
      </c>
      <c r="D26" s="48">
        <v>112500</v>
      </c>
      <c r="E26" s="48">
        <v>24267.919999999998</v>
      </c>
      <c r="F26" s="49">
        <f t="shared" si="0"/>
        <v>21.571484444444444</v>
      </c>
      <c r="G26" s="14"/>
    </row>
    <row r="27" spans="2:7" x14ac:dyDescent="0.25">
      <c r="B27" s="77" t="s">
        <v>126</v>
      </c>
      <c r="C27" s="47" t="s">
        <v>127</v>
      </c>
      <c r="D27" s="48">
        <v>14700</v>
      </c>
      <c r="E27" s="48">
        <v>8122.68</v>
      </c>
      <c r="F27" s="49">
        <f t="shared" si="0"/>
        <v>55.256326530612242</v>
      </c>
      <c r="G27" s="14"/>
    </row>
    <row r="28" spans="2:7" x14ac:dyDescent="0.25">
      <c r="B28" s="77" t="s">
        <v>128</v>
      </c>
      <c r="C28" s="47" t="s">
        <v>129</v>
      </c>
      <c r="D28" s="48">
        <v>14700</v>
      </c>
      <c r="E28" s="48">
        <v>8122.68</v>
      </c>
      <c r="F28" s="49">
        <f t="shared" si="0"/>
        <v>55.256326530612242</v>
      </c>
      <c r="G28" s="14"/>
    </row>
    <row r="29" spans="2:7" x14ac:dyDescent="0.25">
      <c r="B29" s="77" t="s">
        <v>130</v>
      </c>
      <c r="C29" s="47" t="s">
        <v>131</v>
      </c>
      <c r="D29" s="48">
        <v>5900</v>
      </c>
      <c r="E29" s="48">
        <v>3693</v>
      </c>
      <c r="F29" s="49">
        <f t="shared" si="0"/>
        <v>62.593220338983045</v>
      </c>
      <c r="G29" s="14"/>
    </row>
    <row r="30" spans="2:7" x14ac:dyDescent="0.25">
      <c r="B30" s="77" t="s">
        <v>132</v>
      </c>
      <c r="C30" s="47" t="s">
        <v>133</v>
      </c>
      <c r="D30" s="48">
        <v>3800</v>
      </c>
      <c r="E30" s="48">
        <v>3200</v>
      </c>
      <c r="F30" s="49">
        <f t="shared" si="0"/>
        <v>84.210526315789465</v>
      </c>
      <c r="G30" s="14"/>
    </row>
    <row r="31" spans="2:7" x14ac:dyDescent="0.25">
      <c r="B31" s="77" t="s">
        <v>134</v>
      </c>
      <c r="C31" s="47" t="s">
        <v>135</v>
      </c>
      <c r="D31" s="48">
        <v>5000</v>
      </c>
      <c r="E31" s="48">
        <v>1229.68</v>
      </c>
      <c r="F31" s="49">
        <f t="shared" si="0"/>
        <v>24.593600000000002</v>
      </c>
      <c r="G31" s="14"/>
    </row>
    <row r="32" spans="2:7" ht="36" x14ac:dyDescent="0.25">
      <c r="B32" s="77" t="s">
        <v>136</v>
      </c>
      <c r="C32" s="47" t="s">
        <v>137</v>
      </c>
      <c r="D32" s="48">
        <v>292900</v>
      </c>
      <c r="E32" s="48">
        <v>90758.2</v>
      </c>
      <c r="F32" s="49">
        <f t="shared" si="0"/>
        <v>30.986070331171046</v>
      </c>
      <c r="G32" s="14"/>
    </row>
    <row r="33" spans="2:7" ht="39" customHeight="1" x14ac:dyDescent="0.25">
      <c r="B33" s="77" t="s">
        <v>104</v>
      </c>
      <c r="C33" s="47" t="s">
        <v>138</v>
      </c>
      <c r="D33" s="48">
        <v>147800</v>
      </c>
      <c r="E33" s="48">
        <v>65291.199999999997</v>
      </c>
      <c r="F33" s="49">
        <f t="shared" si="0"/>
        <v>44.175372124492554</v>
      </c>
      <c r="G33" s="14"/>
    </row>
    <row r="34" spans="2:7" x14ac:dyDescent="0.25">
      <c r="B34" s="77" t="s">
        <v>106</v>
      </c>
      <c r="C34" s="47" t="s">
        <v>139</v>
      </c>
      <c r="D34" s="48">
        <v>147800</v>
      </c>
      <c r="E34" s="48">
        <v>65291.199999999997</v>
      </c>
      <c r="F34" s="49">
        <f t="shared" si="0"/>
        <v>44.175372124492554</v>
      </c>
      <c r="G34" s="14"/>
    </row>
    <row r="35" spans="2:7" x14ac:dyDescent="0.25">
      <c r="B35" s="77" t="s">
        <v>108</v>
      </c>
      <c r="C35" s="47" t="s">
        <v>140</v>
      </c>
      <c r="D35" s="48">
        <v>113500</v>
      </c>
      <c r="E35" s="48">
        <v>53306.45</v>
      </c>
      <c r="F35" s="49">
        <f t="shared" si="0"/>
        <v>46.966035242290751</v>
      </c>
      <c r="G35" s="14"/>
    </row>
    <row r="36" spans="2:7" ht="36" x14ac:dyDescent="0.25">
      <c r="B36" s="77" t="s">
        <v>110</v>
      </c>
      <c r="C36" s="47" t="s">
        <v>141</v>
      </c>
      <c r="D36" s="48">
        <v>34300</v>
      </c>
      <c r="E36" s="48">
        <v>11984.75</v>
      </c>
      <c r="F36" s="49">
        <f t="shared" si="0"/>
        <v>34.940962099125365</v>
      </c>
      <c r="G36" s="14"/>
    </row>
    <row r="37" spans="2:7" ht="24" x14ac:dyDescent="0.25">
      <c r="B37" s="77" t="s">
        <v>120</v>
      </c>
      <c r="C37" s="47" t="s">
        <v>142</v>
      </c>
      <c r="D37" s="48">
        <v>145100</v>
      </c>
      <c r="E37" s="48">
        <v>25467</v>
      </c>
      <c r="F37" s="49">
        <f t="shared" si="0"/>
        <v>17.551343900758098</v>
      </c>
      <c r="G37" s="14"/>
    </row>
    <row r="38" spans="2:7" ht="24" x14ac:dyDescent="0.25">
      <c r="B38" s="77" t="s">
        <v>122</v>
      </c>
      <c r="C38" s="47" t="s">
        <v>143</v>
      </c>
      <c r="D38" s="48">
        <v>145100</v>
      </c>
      <c r="E38" s="48">
        <v>25467</v>
      </c>
      <c r="F38" s="49">
        <f t="shared" si="0"/>
        <v>17.551343900758098</v>
      </c>
      <c r="G38" s="14"/>
    </row>
    <row r="39" spans="2:7" x14ac:dyDescent="0.25">
      <c r="B39" s="77" t="s">
        <v>124</v>
      </c>
      <c r="C39" s="47" t="s">
        <v>144</v>
      </c>
      <c r="D39" s="48">
        <v>145100</v>
      </c>
      <c r="E39" s="48">
        <v>25467</v>
      </c>
      <c r="F39" s="49">
        <f t="shared" si="0"/>
        <v>17.551343900758098</v>
      </c>
      <c r="G39" s="14"/>
    </row>
    <row r="40" spans="2:7" ht="48" x14ac:dyDescent="0.25">
      <c r="B40" s="77" t="s">
        <v>145</v>
      </c>
      <c r="C40" s="47" t="s">
        <v>146</v>
      </c>
      <c r="D40" s="48">
        <v>16100</v>
      </c>
      <c r="E40" s="48" t="s">
        <v>8</v>
      </c>
      <c r="F40" s="49">
        <v>0</v>
      </c>
      <c r="G40" s="14"/>
    </row>
    <row r="41" spans="2:7" x14ac:dyDescent="0.25">
      <c r="B41" s="77" t="s">
        <v>147</v>
      </c>
      <c r="C41" s="47" t="s">
        <v>148</v>
      </c>
      <c r="D41" s="48">
        <v>16100</v>
      </c>
      <c r="E41" s="48" t="s">
        <v>8</v>
      </c>
      <c r="F41" s="49">
        <v>0</v>
      </c>
      <c r="G41" s="14"/>
    </row>
    <row r="42" spans="2:7" x14ac:dyDescent="0.25">
      <c r="B42" s="77" t="s">
        <v>93</v>
      </c>
      <c r="C42" s="47" t="s">
        <v>149</v>
      </c>
      <c r="D42" s="48">
        <v>16100</v>
      </c>
      <c r="E42" s="48" t="s">
        <v>8</v>
      </c>
      <c r="F42" s="49">
        <v>0</v>
      </c>
      <c r="G42" s="14"/>
    </row>
    <row r="43" spans="2:7" ht="36" x14ac:dyDescent="0.25">
      <c r="B43" s="77" t="s">
        <v>150</v>
      </c>
      <c r="C43" s="47" t="s">
        <v>151</v>
      </c>
      <c r="D43" s="48">
        <v>400</v>
      </c>
      <c r="E43" s="48" t="s">
        <v>8</v>
      </c>
      <c r="F43" s="49">
        <v>0</v>
      </c>
      <c r="G43" s="14"/>
    </row>
    <row r="44" spans="2:7" ht="24" x14ac:dyDescent="0.25">
      <c r="B44" s="77" t="s">
        <v>120</v>
      </c>
      <c r="C44" s="47" t="s">
        <v>152</v>
      </c>
      <c r="D44" s="48">
        <v>400</v>
      </c>
      <c r="E44" s="48" t="s">
        <v>8</v>
      </c>
      <c r="F44" s="49">
        <v>0</v>
      </c>
      <c r="G44" s="14"/>
    </row>
    <row r="45" spans="2:7" ht="24" x14ac:dyDescent="0.25">
      <c r="B45" s="77" t="s">
        <v>122</v>
      </c>
      <c r="C45" s="47" t="s">
        <v>153</v>
      </c>
      <c r="D45" s="48">
        <v>400</v>
      </c>
      <c r="E45" s="48" t="s">
        <v>8</v>
      </c>
      <c r="F45" s="49">
        <v>0</v>
      </c>
      <c r="G45" s="14"/>
    </row>
    <row r="46" spans="2:7" x14ac:dyDescent="0.25">
      <c r="B46" s="77" t="s">
        <v>124</v>
      </c>
      <c r="C46" s="47" t="s">
        <v>154</v>
      </c>
      <c r="D46" s="48">
        <v>400</v>
      </c>
      <c r="E46" s="48" t="s">
        <v>8</v>
      </c>
      <c r="F46" s="49">
        <v>0</v>
      </c>
      <c r="G46" s="14"/>
    </row>
    <row r="47" spans="2:7" x14ac:dyDescent="0.25">
      <c r="B47" s="77" t="s">
        <v>155</v>
      </c>
      <c r="C47" s="47" t="s">
        <v>156</v>
      </c>
      <c r="D47" s="48">
        <v>5000</v>
      </c>
      <c r="E47" s="48" t="s">
        <v>8</v>
      </c>
      <c r="F47" s="49">
        <v>0</v>
      </c>
      <c r="G47" s="14"/>
    </row>
    <row r="48" spans="2:7" x14ac:dyDescent="0.25">
      <c r="B48" s="77" t="s">
        <v>126</v>
      </c>
      <c r="C48" s="47" t="s">
        <v>157</v>
      </c>
      <c r="D48" s="48">
        <v>5000</v>
      </c>
      <c r="E48" s="48" t="s">
        <v>8</v>
      </c>
      <c r="F48" s="49">
        <v>0</v>
      </c>
      <c r="G48" s="14"/>
    </row>
    <row r="49" spans="2:7" x14ac:dyDescent="0.25">
      <c r="B49" s="77" t="s">
        <v>158</v>
      </c>
      <c r="C49" s="47" t="s">
        <v>159</v>
      </c>
      <c r="D49" s="48">
        <v>5000</v>
      </c>
      <c r="E49" s="48" t="s">
        <v>8</v>
      </c>
      <c r="F49" s="49">
        <v>0</v>
      </c>
      <c r="G49" s="14"/>
    </row>
    <row r="50" spans="2:7" x14ac:dyDescent="0.25">
      <c r="B50" s="77" t="s">
        <v>160</v>
      </c>
      <c r="C50" s="47" t="s">
        <v>161</v>
      </c>
      <c r="D50" s="48">
        <v>5000</v>
      </c>
      <c r="E50" s="48" t="s">
        <v>8</v>
      </c>
      <c r="F50" s="49">
        <v>0</v>
      </c>
      <c r="G50" s="14"/>
    </row>
    <row r="51" spans="2:7" ht="24" x14ac:dyDescent="0.25">
      <c r="B51" s="77" t="s">
        <v>120</v>
      </c>
      <c r="C51" s="47" t="s">
        <v>162</v>
      </c>
      <c r="D51" s="48">
        <v>5000</v>
      </c>
      <c r="E51" s="48" t="s">
        <v>8</v>
      </c>
      <c r="F51" s="49">
        <v>0</v>
      </c>
      <c r="G51" s="14"/>
    </row>
    <row r="52" spans="2:7" ht="24" x14ac:dyDescent="0.25">
      <c r="B52" s="77" t="s">
        <v>122</v>
      </c>
      <c r="C52" s="47" t="s">
        <v>163</v>
      </c>
      <c r="D52" s="48">
        <v>5000</v>
      </c>
      <c r="E52" s="48" t="s">
        <v>8</v>
      </c>
      <c r="F52" s="49">
        <v>0</v>
      </c>
      <c r="G52" s="14"/>
    </row>
    <row r="53" spans="2:7" x14ac:dyDescent="0.25">
      <c r="B53" s="77" t="s">
        <v>124</v>
      </c>
      <c r="C53" s="47" t="s">
        <v>164</v>
      </c>
      <c r="D53" s="48">
        <v>5000</v>
      </c>
      <c r="E53" s="48" t="s">
        <v>8</v>
      </c>
      <c r="F53" s="49">
        <v>0</v>
      </c>
      <c r="G53" s="14"/>
    </row>
    <row r="54" spans="2:7" x14ac:dyDescent="0.25">
      <c r="B54" s="77">
        <v>8910041220</v>
      </c>
      <c r="C54" s="47" t="s">
        <v>165</v>
      </c>
      <c r="D54" s="48">
        <v>17100</v>
      </c>
      <c r="E54" s="48">
        <v>16796.43</v>
      </c>
      <c r="F54" s="49">
        <f t="shared" si="0"/>
        <v>98.224736842105258</v>
      </c>
      <c r="G54" s="14"/>
    </row>
    <row r="55" spans="2:7" x14ac:dyDescent="0.25">
      <c r="B55" s="77" t="s">
        <v>126</v>
      </c>
      <c r="C55" s="47" t="s">
        <v>166</v>
      </c>
      <c r="D55" s="48">
        <v>17100</v>
      </c>
      <c r="E55" s="48">
        <v>16796.43</v>
      </c>
      <c r="F55" s="49">
        <f t="shared" si="0"/>
        <v>98.224736842105258</v>
      </c>
      <c r="G55" s="14"/>
    </row>
    <row r="56" spans="2:7" x14ac:dyDescent="0.25">
      <c r="B56" s="77" t="s">
        <v>167</v>
      </c>
      <c r="C56" s="47" t="s">
        <v>168</v>
      </c>
      <c r="D56" s="48">
        <v>17100</v>
      </c>
      <c r="E56" s="48">
        <v>16796.43</v>
      </c>
      <c r="F56" s="49">
        <f t="shared" si="0"/>
        <v>98.224736842105258</v>
      </c>
      <c r="G56" s="14"/>
    </row>
    <row r="57" spans="2:7" ht="24" x14ac:dyDescent="0.25">
      <c r="B57" s="77" t="s">
        <v>169</v>
      </c>
      <c r="C57" s="47" t="s">
        <v>170</v>
      </c>
      <c r="D57" s="48">
        <v>17100</v>
      </c>
      <c r="E57" s="48">
        <v>16796.43</v>
      </c>
      <c r="F57" s="49">
        <f t="shared" si="0"/>
        <v>98.224736842105258</v>
      </c>
      <c r="G57" s="14"/>
    </row>
    <row r="58" spans="2:7" x14ac:dyDescent="0.25">
      <c r="B58" s="77" t="s">
        <v>171</v>
      </c>
      <c r="C58" s="47" t="s">
        <v>172</v>
      </c>
      <c r="D58" s="48">
        <v>22900</v>
      </c>
      <c r="E58" s="48">
        <v>15000</v>
      </c>
      <c r="F58" s="49">
        <f t="shared" si="0"/>
        <v>65.502183406113531</v>
      </c>
      <c r="G58" s="14"/>
    </row>
    <row r="59" spans="2:7" ht="24" x14ac:dyDescent="0.25">
      <c r="B59" s="77" t="s">
        <v>120</v>
      </c>
      <c r="C59" s="47" t="s">
        <v>173</v>
      </c>
      <c r="D59" s="48">
        <v>22900</v>
      </c>
      <c r="E59" s="48">
        <v>15000</v>
      </c>
      <c r="F59" s="49">
        <f t="shared" si="0"/>
        <v>65.502183406113531</v>
      </c>
      <c r="G59" s="14"/>
    </row>
    <row r="60" spans="2:7" ht="24" x14ac:dyDescent="0.25">
      <c r="B60" s="77" t="s">
        <v>122</v>
      </c>
      <c r="C60" s="47" t="s">
        <v>174</v>
      </c>
      <c r="D60" s="48">
        <v>22900</v>
      </c>
      <c r="E60" s="48">
        <v>15000</v>
      </c>
      <c r="F60" s="49">
        <f t="shared" si="0"/>
        <v>65.502183406113531</v>
      </c>
      <c r="G60" s="14"/>
    </row>
    <row r="61" spans="2:7" x14ac:dyDescent="0.25">
      <c r="B61" s="77" t="s">
        <v>124</v>
      </c>
      <c r="C61" s="47" t="s">
        <v>175</v>
      </c>
      <c r="D61" s="48">
        <v>22900</v>
      </c>
      <c r="E61" s="48">
        <v>15000</v>
      </c>
      <c r="F61" s="49">
        <f t="shared" si="0"/>
        <v>65.502183406113531</v>
      </c>
      <c r="G61" s="14"/>
    </row>
    <row r="62" spans="2:7" x14ac:dyDescent="0.25">
      <c r="B62" s="77" t="s">
        <v>176</v>
      </c>
      <c r="C62" s="47" t="s">
        <v>177</v>
      </c>
      <c r="D62" s="48">
        <v>78700</v>
      </c>
      <c r="E62" s="48">
        <v>30476.67</v>
      </c>
      <c r="F62" s="49">
        <f t="shared" si="0"/>
        <v>38.725120711562894</v>
      </c>
      <c r="G62" s="14"/>
    </row>
    <row r="63" spans="2:7" ht="38.25" customHeight="1" x14ac:dyDescent="0.25">
      <c r="B63" s="77" t="s">
        <v>104</v>
      </c>
      <c r="C63" s="47" t="s">
        <v>178</v>
      </c>
      <c r="D63" s="48">
        <v>75900</v>
      </c>
      <c r="E63" s="48">
        <v>30476.67</v>
      </c>
      <c r="F63" s="49">
        <f t="shared" si="0"/>
        <v>40.153715415019761</v>
      </c>
      <c r="G63" s="14"/>
    </row>
    <row r="64" spans="2:7" x14ac:dyDescent="0.25">
      <c r="B64" s="77" t="s">
        <v>106</v>
      </c>
      <c r="C64" s="47" t="s">
        <v>179</v>
      </c>
      <c r="D64" s="48">
        <v>75900</v>
      </c>
      <c r="E64" s="48">
        <v>30476.67</v>
      </c>
      <c r="F64" s="49">
        <f t="shared" si="0"/>
        <v>40.153715415019761</v>
      </c>
      <c r="G64" s="14"/>
    </row>
    <row r="65" spans="2:7" x14ac:dyDescent="0.25">
      <c r="B65" s="77" t="s">
        <v>108</v>
      </c>
      <c r="C65" s="47" t="s">
        <v>180</v>
      </c>
      <c r="D65" s="48">
        <v>58300</v>
      </c>
      <c r="E65" s="48">
        <v>24592.68</v>
      </c>
      <c r="F65" s="49">
        <f t="shared" si="0"/>
        <v>42.182984562607203</v>
      </c>
      <c r="G65" s="14"/>
    </row>
    <row r="66" spans="2:7" ht="36" x14ac:dyDescent="0.25">
      <c r="B66" s="77" t="s">
        <v>110</v>
      </c>
      <c r="C66" s="47" t="s">
        <v>181</v>
      </c>
      <c r="D66" s="48">
        <v>17600</v>
      </c>
      <c r="E66" s="48">
        <v>5883.99</v>
      </c>
      <c r="F66" s="49">
        <f t="shared" si="0"/>
        <v>33.431761363636362</v>
      </c>
      <c r="G66" s="14"/>
    </row>
    <row r="67" spans="2:7" ht="24" x14ac:dyDescent="0.25">
      <c r="B67" s="77" t="s">
        <v>120</v>
      </c>
      <c r="C67" s="47" t="s">
        <v>182</v>
      </c>
      <c r="D67" s="48">
        <v>2800</v>
      </c>
      <c r="E67" s="48" t="s">
        <v>8</v>
      </c>
      <c r="F67" s="49">
        <v>0</v>
      </c>
      <c r="G67" s="14"/>
    </row>
    <row r="68" spans="2:7" ht="24" x14ac:dyDescent="0.25">
      <c r="B68" s="77" t="s">
        <v>122</v>
      </c>
      <c r="C68" s="47" t="s">
        <v>183</v>
      </c>
      <c r="D68" s="48">
        <v>2800</v>
      </c>
      <c r="E68" s="48" t="s">
        <v>8</v>
      </c>
      <c r="F68" s="49">
        <v>0</v>
      </c>
      <c r="G68" s="14"/>
    </row>
    <row r="69" spans="2:7" x14ac:dyDescent="0.25">
      <c r="B69" s="77" t="s">
        <v>124</v>
      </c>
      <c r="C69" s="47" t="s">
        <v>184</v>
      </c>
      <c r="D69" s="48">
        <v>2800</v>
      </c>
      <c r="E69" s="48" t="s">
        <v>8</v>
      </c>
      <c r="F69" s="49">
        <v>0</v>
      </c>
      <c r="G69" s="14"/>
    </row>
    <row r="70" spans="2:7" x14ac:dyDescent="0.25">
      <c r="B70" s="77" t="s">
        <v>185</v>
      </c>
      <c r="C70" s="47" t="s">
        <v>186</v>
      </c>
      <c r="D70" s="48">
        <v>930</v>
      </c>
      <c r="E70" s="48" t="s">
        <v>8</v>
      </c>
      <c r="F70" s="49">
        <v>0</v>
      </c>
      <c r="G70" s="14"/>
    </row>
    <row r="71" spans="2:7" ht="24" x14ac:dyDescent="0.25">
      <c r="B71" s="77" t="s">
        <v>120</v>
      </c>
      <c r="C71" s="47" t="s">
        <v>187</v>
      </c>
      <c r="D71" s="48">
        <v>930</v>
      </c>
      <c r="E71" s="48" t="s">
        <v>8</v>
      </c>
      <c r="F71" s="49">
        <v>0</v>
      </c>
      <c r="G71" s="14"/>
    </row>
    <row r="72" spans="2:7" ht="24" x14ac:dyDescent="0.25">
      <c r="B72" s="77" t="s">
        <v>122</v>
      </c>
      <c r="C72" s="47" t="s">
        <v>188</v>
      </c>
      <c r="D72" s="48">
        <v>930</v>
      </c>
      <c r="E72" s="48" t="s">
        <v>8</v>
      </c>
      <c r="F72" s="49">
        <v>0</v>
      </c>
      <c r="G72" s="14"/>
    </row>
    <row r="73" spans="2:7" x14ac:dyDescent="0.25">
      <c r="B73" s="77" t="s">
        <v>124</v>
      </c>
      <c r="C73" s="47" t="s">
        <v>189</v>
      </c>
      <c r="D73" s="48">
        <v>930</v>
      </c>
      <c r="E73" s="48" t="s">
        <v>8</v>
      </c>
      <c r="F73" s="49">
        <v>0</v>
      </c>
      <c r="G73" s="14"/>
    </row>
    <row r="74" spans="2:7" x14ac:dyDescent="0.25">
      <c r="B74" s="77" t="s">
        <v>190</v>
      </c>
      <c r="C74" s="47" t="s">
        <v>191</v>
      </c>
      <c r="D74" s="48">
        <v>250400</v>
      </c>
      <c r="E74" s="48">
        <v>21250</v>
      </c>
      <c r="F74" s="49">
        <f t="shared" si="0"/>
        <v>8.4864217252396159</v>
      </c>
      <c r="G74" s="14"/>
    </row>
    <row r="75" spans="2:7" ht="24" x14ac:dyDescent="0.25">
      <c r="B75" s="77" t="s">
        <v>120</v>
      </c>
      <c r="C75" s="47" t="s">
        <v>192</v>
      </c>
      <c r="D75" s="48">
        <v>250400</v>
      </c>
      <c r="E75" s="48">
        <v>21250</v>
      </c>
      <c r="F75" s="49">
        <f t="shared" si="0"/>
        <v>8.4864217252396159</v>
      </c>
      <c r="G75" s="14"/>
    </row>
    <row r="76" spans="2:7" ht="24" x14ac:dyDescent="0.25">
      <c r="B76" s="77" t="s">
        <v>122</v>
      </c>
      <c r="C76" s="47" t="s">
        <v>193</v>
      </c>
      <c r="D76" s="48">
        <v>250400</v>
      </c>
      <c r="E76" s="48">
        <v>21250</v>
      </c>
      <c r="F76" s="49">
        <f t="shared" si="0"/>
        <v>8.4864217252396159</v>
      </c>
      <c r="G76" s="14"/>
    </row>
    <row r="77" spans="2:7" x14ac:dyDescent="0.25">
      <c r="B77" s="77" t="s">
        <v>124</v>
      </c>
      <c r="C77" s="47" t="s">
        <v>194</v>
      </c>
      <c r="D77" s="48">
        <v>250400</v>
      </c>
      <c r="E77" s="48">
        <v>21250</v>
      </c>
      <c r="F77" s="49">
        <f t="shared" si="0"/>
        <v>8.4864217252396159</v>
      </c>
      <c r="G77" s="14"/>
    </row>
    <row r="78" spans="2:7" x14ac:dyDescent="0.25">
      <c r="B78" s="77" t="s">
        <v>195</v>
      </c>
      <c r="C78" s="47" t="s">
        <v>196</v>
      </c>
      <c r="D78" s="48">
        <v>246770</v>
      </c>
      <c r="E78" s="48">
        <v>153274.22</v>
      </c>
      <c r="F78" s="49">
        <f>E78/D78*100</f>
        <v>62.112177331118048</v>
      </c>
      <c r="G78" s="14"/>
    </row>
    <row r="79" spans="2:7" ht="24" x14ac:dyDescent="0.25">
      <c r="B79" s="77" t="s">
        <v>120</v>
      </c>
      <c r="C79" s="47" t="s">
        <v>197</v>
      </c>
      <c r="D79" s="48">
        <v>246770</v>
      </c>
      <c r="E79" s="48">
        <v>153274.22</v>
      </c>
      <c r="F79" s="49">
        <f>E79/D79*100</f>
        <v>62.112177331118048</v>
      </c>
      <c r="G79" s="14"/>
    </row>
    <row r="80" spans="2:7" ht="24" x14ac:dyDescent="0.25">
      <c r="B80" s="77" t="s">
        <v>122</v>
      </c>
      <c r="C80" s="47" t="s">
        <v>198</v>
      </c>
      <c r="D80" s="48">
        <v>246770</v>
      </c>
      <c r="E80" s="48">
        <v>153274.22</v>
      </c>
      <c r="F80" s="49">
        <f>E80/D80*100</f>
        <v>62.112177331118048</v>
      </c>
      <c r="G80" s="14"/>
    </row>
    <row r="81" spans="2:7" x14ac:dyDescent="0.25">
      <c r="B81" s="77" t="s">
        <v>124</v>
      </c>
      <c r="C81" s="47" t="s">
        <v>199</v>
      </c>
      <c r="D81" s="48">
        <v>246770</v>
      </c>
      <c r="E81" s="48">
        <v>153274.22</v>
      </c>
      <c r="F81" s="49">
        <f>E81/D81*100</f>
        <v>62.112177331118048</v>
      </c>
      <c r="G81" s="14"/>
    </row>
    <row r="82" spans="2:7" ht="48" x14ac:dyDescent="0.25">
      <c r="B82" s="77" t="s">
        <v>200</v>
      </c>
      <c r="C82" s="47" t="s">
        <v>201</v>
      </c>
      <c r="D82" s="48">
        <v>1000</v>
      </c>
      <c r="E82" s="48" t="s">
        <v>8</v>
      </c>
      <c r="F82" s="49">
        <v>0</v>
      </c>
      <c r="G82" s="14"/>
    </row>
    <row r="83" spans="2:7" ht="24" x14ac:dyDescent="0.25">
      <c r="B83" s="77" t="s">
        <v>120</v>
      </c>
      <c r="C83" s="47" t="s">
        <v>202</v>
      </c>
      <c r="D83" s="48">
        <v>1000</v>
      </c>
      <c r="E83" s="48" t="s">
        <v>8</v>
      </c>
      <c r="F83" s="49">
        <v>0</v>
      </c>
      <c r="G83" s="14"/>
    </row>
    <row r="84" spans="2:7" ht="24" x14ac:dyDescent="0.25">
      <c r="B84" s="77" t="s">
        <v>122</v>
      </c>
      <c r="C84" s="47" t="s">
        <v>203</v>
      </c>
      <c r="D84" s="48">
        <v>1000</v>
      </c>
      <c r="E84" s="48" t="s">
        <v>8</v>
      </c>
      <c r="F84" s="49">
        <v>0</v>
      </c>
      <c r="G84" s="14"/>
    </row>
    <row r="85" spans="2:7" x14ac:dyDescent="0.25">
      <c r="B85" s="77" t="s">
        <v>124</v>
      </c>
      <c r="C85" s="47" t="s">
        <v>204</v>
      </c>
      <c r="D85" s="48">
        <v>1000</v>
      </c>
      <c r="E85" s="48" t="s">
        <v>8</v>
      </c>
      <c r="F85" s="49">
        <v>0</v>
      </c>
      <c r="G85" s="14"/>
    </row>
    <row r="86" spans="2:7" x14ac:dyDescent="0.25">
      <c r="B86" s="77" t="s">
        <v>205</v>
      </c>
      <c r="C86" s="47" t="s">
        <v>206</v>
      </c>
      <c r="D86" s="48">
        <v>13100</v>
      </c>
      <c r="E86" s="48">
        <v>9405.84</v>
      </c>
      <c r="F86" s="49">
        <f>E86/D86*100</f>
        <v>71.800305343511454</v>
      </c>
      <c r="G86" s="14"/>
    </row>
    <row r="87" spans="2:7" ht="24" x14ac:dyDescent="0.25">
      <c r="B87" s="77" t="s">
        <v>120</v>
      </c>
      <c r="C87" s="47" t="s">
        <v>207</v>
      </c>
      <c r="D87" s="48">
        <v>13100</v>
      </c>
      <c r="E87" s="48">
        <v>9405.84</v>
      </c>
      <c r="F87" s="49">
        <f>E87/D87*100</f>
        <v>71.800305343511454</v>
      </c>
      <c r="G87" s="14"/>
    </row>
    <row r="88" spans="2:7" ht="24" x14ac:dyDescent="0.25">
      <c r="B88" s="77" t="s">
        <v>122</v>
      </c>
      <c r="C88" s="47" t="s">
        <v>208</v>
      </c>
      <c r="D88" s="48">
        <v>13100</v>
      </c>
      <c r="E88" s="48">
        <v>9405.84</v>
      </c>
      <c r="F88" s="49">
        <f>E88/D88*100</f>
        <v>71.800305343511454</v>
      </c>
      <c r="G88" s="14"/>
    </row>
    <row r="89" spans="2:7" x14ac:dyDescent="0.25">
      <c r="B89" s="77" t="s">
        <v>124</v>
      </c>
      <c r="C89" s="47" t="s">
        <v>209</v>
      </c>
      <c r="D89" s="48">
        <v>13100</v>
      </c>
      <c r="E89" s="48">
        <v>9405.84</v>
      </c>
      <c r="F89" s="49">
        <f>E89/D89*100</f>
        <v>71.800305343511454</v>
      </c>
      <c r="G89" s="14"/>
    </row>
    <row r="90" spans="2:7" x14ac:dyDescent="0.25">
      <c r="B90" s="77" t="s">
        <v>210</v>
      </c>
      <c r="C90" s="47" t="s">
        <v>211</v>
      </c>
      <c r="D90" s="48">
        <v>2000</v>
      </c>
      <c r="E90" s="48" t="s">
        <v>8</v>
      </c>
      <c r="F90" s="49">
        <v>0</v>
      </c>
      <c r="G90" s="14"/>
    </row>
    <row r="91" spans="2:7" ht="24" x14ac:dyDescent="0.25">
      <c r="B91" s="77" t="s">
        <v>120</v>
      </c>
      <c r="C91" s="47" t="s">
        <v>212</v>
      </c>
      <c r="D91" s="48">
        <v>2000</v>
      </c>
      <c r="E91" s="48" t="s">
        <v>8</v>
      </c>
      <c r="F91" s="49">
        <v>0</v>
      </c>
      <c r="G91" s="14"/>
    </row>
    <row r="92" spans="2:7" ht="24" x14ac:dyDescent="0.25">
      <c r="B92" s="77" t="s">
        <v>122</v>
      </c>
      <c r="C92" s="47" t="s">
        <v>213</v>
      </c>
      <c r="D92" s="48">
        <v>2000</v>
      </c>
      <c r="E92" s="48" t="s">
        <v>8</v>
      </c>
      <c r="F92" s="49">
        <v>0</v>
      </c>
      <c r="G92" s="14"/>
    </row>
    <row r="93" spans="2:7" x14ac:dyDescent="0.25">
      <c r="B93" s="77" t="s">
        <v>124</v>
      </c>
      <c r="C93" s="47" t="s">
        <v>214</v>
      </c>
      <c r="D93" s="48">
        <v>2000</v>
      </c>
      <c r="E93" s="48" t="s">
        <v>8</v>
      </c>
      <c r="F93" s="49">
        <v>0</v>
      </c>
      <c r="G93" s="14"/>
    </row>
    <row r="94" spans="2:7" x14ac:dyDescent="0.25">
      <c r="B94" s="77" t="s">
        <v>215</v>
      </c>
      <c r="C94" s="47" t="s">
        <v>216</v>
      </c>
      <c r="D94" s="48">
        <v>241100</v>
      </c>
      <c r="E94" s="48">
        <v>149143.17000000001</v>
      </c>
      <c r="F94" s="49">
        <f>E94/D94*100</f>
        <v>61.859464952301956</v>
      </c>
      <c r="G94" s="14"/>
    </row>
    <row r="95" spans="2:7" ht="24" x14ac:dyDescent="0.25">
      <c r="B95" s="77" t="s">
        <v>120</v>
      </c>
      <c r="C95" s="47" t="s">
        <v>217</v>
      </c>
      <c r="D95" s="48">
        <v>241100</v>
      </c>
      <c r="E95" s="48">
        <v>149143.17000000001</v>
      </c>
      <c r="F95" s="49">
        <f>E95/D95*100</f>
        <v>61.859464952301956</v>
      </c>
      <c r="G95" s="14"/>
    </row>
    <row r="96" spans="2:7" ht="24" x14ac:dyDescent="0.25">
      <c r="B96" s="77" t="s">
        <v>122</v>
      </c>
      <c r="C96" s="47" t="s">
        <v>218</v>
      </c>
      <c r="D96" s="48">
        <v>241100</v>
      </c>
      <c r="E96" s="48">
        <v>149143.17000000001</v>
      </c>
      <c r="F96" s="49">
        <f>E96/D96*100</f>
        <v>61.859464952301956</v>
      </c>
      <c r="G96" s="14"/>
    </row>
    <row r="97" spans="2:7" x14ac:dyDescent="0.25">
      <c r="B97" s="77" t="s">
        <v>124</v>
      </c>
      <c r="C97" s="47" t="s">
        <v>219</v>
      </c>
      <c r="D97" s="48">
        <v>241100</v>
      </c>
      <c r="E97" s="48">
        <v>149143.17000000001</v>
      </c>
      <c r="F97" s="49">
        <f>E97/D97*100</f>
        <v>61.859464952301956</v>
      </c>
      <c r="G97" s="14"/>
    </row>
    <row r="98" spans="2:7" x14ac:dyDescent="0.25">
      <c r="B98" s="77">
        <v>8910044104</v>
      </c>
      <c r="C98" s="47" t="s">
        <v>220</v>
      </c>
      <c r="D98" s="48">
        <v>1000</v>
      </c>
      <c r="E98" s="48" t="s">
        <v>8</v>
      </c>
      <c r="F98" s="49">
        <v>0</v>
      </c>
      <c r="G98" s="14"/>
    </row>
    <row r="99" spans="2:7" ht="24" x14ac:dyDescent="0.25">
      <c r="B99" s="77" t="s">
        <v>120</v>
      </c>
      <c r="C99" s="47" t="s">
        <v>221</v>
      </c>
      <c r="D99" s="48">
        <v>1000</v>
      </c>
      <c r="E99" s="48" t="s">
        <v>8</v>
      </c>
      <c r="F99" s="49">
        <v>0</v>
      </c>
      <c r="G99" s="14"/>
    </row>
    <row r="100" spans="2:7" ht="24" x14ac:dyDescent="0.25">
      <c r="B100" s="77" t="s">
        <v>122</v>
      </c>
      <c r="C100" s="47" t="s">
        <v>222</v>
      </c>
      <c r="D100" s="48">
        <v>1000</v>
      </c>
      <c r="E100" s="48" t="s">
        <v>8</v>
      </c>
      <c r="F100" s="49">
        <v>0</v>
      </c>
      <c r="G100" s="14"/>
    </row>
    <row r="101" spans="2:7" x14ac:dyDescent="0.25">
      <c r="B101" s="77" t="s">
        <v>124</v>
      </c>
      <c r="C101" s="47" t="s">
        <v>223</v>
      </c>
      <c r="D101" s="48">
        <v>1000</v>
      </c>
      <c r="E101" s="48" t="s">
        <v>8</v>
      </c>
      <c r="F101" s="49">
        <v>0</v>
      </c>
      <c r="G101" s="14"/>
    </row>
    <row r="102" spans="2:7" x14ac:dyDescent="0.25">
      <c r="B102" s="77" t="s">
        <v>224</v>
      </c>
      <c r="C102" s="47" t="s">
        <v>225</v>
      </c>
      <c r="D102" s="48">
        <v>1000</v>
      </c>
      <c r="E102" s="48" t="s">
        <v>8</v>
      </c>
      <c r="F102" s="49">
        <v>0</v>
      </c>
      <c r="G102" s="14"/>
    </row>
    <row r="103" spans="2:7" ht="24" x14ac:dyDescent="0.25">
      <c r="B103" s="77" t="s">
        <v>120</v>
      </c>
      <c r="C103" s="47" t="s">
        <v>226</v>
      </c>
      <c r="D103" s="48">
        <v>1000</v>
      </c>
      <c r="E103" s="48" t="s">
        <v>8</v>
      </c>
      <c r="F103" s="49">
        <v>0</v>
      </c>
      <c r="G103" s="14"/>
    </row>
    <row r="104" spans="2:7" ht="24" x14ac:dyDescent="0.25">
      <c r="B104" s="77" t="s">
        <v>122</v>
      </c>
      <c r="C104" s="47" t="s">
        <v>227</v>
      </c>
      <c r="D104" s="48">
        <v>1000</v>
      </c>
      <c r="E104" s="48" t="s">
        <v>8</v>
      </c>
      <c r="F104" s="49">
        <v>0</v>
      </c>
      <c r="G104" s="14"/>
    </row>
    <row r="105" spans="2:7" x14ac:dyDescent="0.25">
      <c r="B105" s="77" t="s">
        <v>124</v>
      </c>
      <c r="C105" s="47" t="s">
        <v>228</v>
      </c>
      <c r="D105" s="48">
        <v>1000</v>
      </c>
      <c r="E105" s="48" t="s">
        <v>8</v>
      </c>
      <c r="F105" s="49">
        <v>0</v>
      </c>
      <c r="G105" s="14"/>
    </row>
    <row r="106" spans="2:7" x14ac:dyDescent="0.25">
      <c r="B106" s="77" t="s">
        <v>229</v>
      </c>
      <c r="C106" s="47" t="s">
        <v>230</v>
      </c>
      <c r="D106" s="48">
        <v>99600</v>
      </c>
      <c r="E106" s="48">
        <v>37309.199999999997</v>
      </c>
      <c r="F106" s="49">
        <f>E106/D106*100</f>
        <v>37.459036144578313</v>
      </c>
      <c r="G106" s="14"/>
    </row>
    <row r="107" spans="2:7" x14ac:dyDescent="0.25">
      <c r="B107" s="77" t="s">
        <v>231</v>
      </c>
      <c r="C107" s="47" t="s">
        <v>232</v>
      </c>
      <c r="D107" s="48">
        <v>99600</v>
      </c>
      <c r="E107" s="48">
        <v>37309.199999999997</v>
      </c>
      <c r="F107" s="49">
        <f>E107/D107*100</f>
        <v>37.459036144578313</v>
      </c>
      <c r="G107" s="14"/>
    </row>
    <row r="108" spans="2:7" x14ac:dyDescent="0.25">
      <c r="B108" s="77" t="s">
        <v>233</v>
      </c>
      <c r="C108" s="47" t="s">
        <v>234</v>
      </c>
      <c r="D108" s="48">
        <v>99600</v>
      </c>
      <c r="E108" s="48">
        <v>37309.199999999997</v>
      </c>
      <c r="F108" s="49">
        <f>E108/D108*100</f>
        <v>37.459036144578313</v>
      </c>
      <c r="G108" s="14"/>
    </row>
    <row r="109" spans="2:7" x14ac:dyDescent="0.25">
      <c r="B109" s="77" t="s">
        <v>235</v>
      </c>
      <c r="C109" s="47" t="s">
        <v>236</v>
      </c>
      <c r="D109" s="48">
        <v>99600</v>
      </c>
      <c r="E109" s="48">
        <v>37309.199999999997</v>
      </c>
      <c r="F109" s="49">
        <f>E109/D109*100</f>
        <v>37.459036144578313</v>
      </c>
      <c r="G109" s="14"/>
    </row>
    <row r="110" spans="2:7" x14ac:dyDescent="0.25">
      <c r="B110" s="77">
        <v>8910001160</v>
      </c>
      <c r="C110" s="47" t="s">
        <v>237</v>
      </c>
      <c r="D110" s="48">
        <v>10000</v>
      </c>
      <c r="E110" s="48" t="s">
        <v>8</v>
      </c>
      <c r="F110" s="49">
        <v>0</v>
      </c>
      <c r="G110" s="14"/>
    </row>
    <row r="111" spans="2:7" x14ac:dyDescent="0.25">
      <c r="B111" s="77" t="s">
        <v>231</v>
      </c>
      <c r="C111" s="47" t="s">
        <v>238</v>
      </c>
      <c r="D111" s="48">
        <v>10000</v>
      </c>
      <c r="E111" s="48" t="s">
        <v>8</v>
      </c>
      <c r="F111" s="49">
        <v>0</v>
      </c>
      <c r="G111" s="14"/>
    </row>
    <row r="112" spans="2:7" x14ac:dyDescent="0.25">
      <c r="B112" s="77" t="s">
        <v>233</v>
      </c>
      <c r="C112" s="47" t="s">
        <v>239</v>
      </c>
      <c r="D112" s="48">
        <v>10000</v>
      </c>
      <c r="E112" s="48" t="s">
        <v>8</v>
      </c>
      <c r="F112" s="49">
        <v>0</v>
      </c>
      <c r="G112" s="14"/>
    </row>
    <row r="113" spans="2:7" ht="24" x14ac:dyDescent="0.25">
      <c r="B113" s="77" t="s">
        <v>240</v>
      </c>
      <c r="C113" s="47" t="s">
        <v>241</v>
      </c>
      <c r="D113" s="48">
        <v>10000</v>
      </c>
      <c r="E113" s="48" t="s">
        <v>8</v>
      </c>
      <c r="F113" s="49">
        <v>0</v>
      </c>
      <c r="G113" s="14"/>
    </row>
    <row r="114" spans="2:7" x14ac:dyDescent="0.25">
      <c r="B114" s="77" t="s">
        <v>242</v>
      </c>
      <c r="C114" s="47" t="s">
        <v>243</v>
      </c>
      <c r="D114" s="48">
        <v>3000</v>
      </c>
      <c r="E114" s="48" t="s">
        <v>8</v>
      </c>
      <c r="F114" s="49">
        <v>0</v>
      </c>
      <c r="G114" s="14"/>
    </row>
    <row r="115" spans="2:7" x14ac:dyDescent="0.25">
      <c r="B115" s="77" t="s">
        <v>244</v>
      </c>
      <c r="C115" s="47" t="s">
        <v>245</v>
      </c>
      <c r="D115" s="48">
        <v>3000</v>
      </c>
      <c r="E115" s="48" t="s">
        <v>8</v>
      </c>
      <c r="F115" s="49">
        <v>0</v>
      </c>
      <c r="G115" s="14"/>
    </row>
    <row r="116" spans="2:7" x14ac:dyDescent="0.25">
      <c r="B116" s="77" t="s">
        <v>246</v>
      </c>
      <c r="C116" s="47" t="s">
        <v>247</v>
      </c>
      <c r="D116" s="48">
        <v>3000</v>
      </c>
      <c r="E116" s="48" t="s">
        <v>8</v>
      </c>
      <c r="F116" s="49">
        <v>0</v>
      </c>
      <c r="G116" s="14"/>
    </row>
    <row r="117" spans="2:7" ht="12.95" customHeight="1" x14ac:dyDescent="0.25">
      <c r="B117" s="78"/>
      <c r="C117" s="50"/>
      <c r="D117" s="50"/>
      <c r="E117" s="50"/>
      <c r="F117" s="49"/>
      <c r="G117" s="14"/>
    </row>
    <row r="118" spans="2:7" ht="16.5" customHeight="1" thickBot="1" x14ac:dyDescent="0.3">
      <c r="B118" s="79" t="s">
        <v>248</v>
      </c>
      <c r="C118" s="51" t="s">
        <v>102</v>
      </c>
      <c r="D118" s="52" t="s">
        <v>102</v>
      </c>
      <c r="E118" s="53">
        <v>-237452.02</v>
      </c>
      <c r="F118" s="54">
        <v>0</v>
      </c>
      <c r="G118" s="14"/>
    </row>
    <row r="119" spans="2:7" ht="15" customHeight="1" x14ac:dyDescent="0.25">
      <c r="B119" s="35"/>
      <c r="C119" s="36"/>
      <c r="D119" s="36"/>
      <c r="E119" s="36"/>
      <c r="F119" s="55"/>
      <c r="G119" s="3"/>
    </row>
  </sheetData>
  <mergeCells count="6">
    <mergeCell ref="F4:F9"/>
    <mergeCell ref="B2:E2"/>
    <mergeCell ref="B4:B9"/>
    <mergeCell ref="C4:C9"/>
    <mergeCell ref="D4:D9"/>
    <mergeCell ref="E4:E9"/>
  </mergeCells>
  <phoneticPr fontId="10" type="noConversion"/>
  <pageMargins left="0.59055118110236227" right="0" top="0.19685039370078741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abSelected="1" zoomScaleNormal="100" zoomScaleSheetLayoutView="100" workbookViewId="0">
      <selection activeCell="E10" sqref="E10"/>
    </sheetView>
  </sheetViews>
  <sheetFormatPr defaultRowHeight="15" x14ac:dyDescent="0.25"/>
  <cols>
    <col min="1" max="1" width="0.7109375" style="1" customWidth="1"/>
    <col min="2" max="2" width="20.7109375" style="1" customWidth="1"/>
    <col min="3" max="3" width="45.85546875" style="1" customWidth="1"/>
    <col min="4" max="4" width="21.7109375" style="1" customWidth="1"/>
    <col min="5" max="5" width="12.42578125" style="1" customWidth="1"/>
    <col min="6" max="6" width="12.140625" style="1" customWidth="1"/>
    <col min="7" max="7" width="12" style="1" customWidth="1"/>
    <col min="8" max="16384" width="9.140625" style="1"/>
  </cols>
  <sheetData>
    <row r="1" spans="2:8" ht="15" customHeight="1" x14ac:dyDescent="0.25">
      <c r="B1" s="3"/>
      <c r="C1" s="3"/>
      <c r="D1" s="3"/>
      <c r="E1" s="3"/>
      <c r="F1" s="3"/>
      <c r="G1" s="3"/>
      <c r="H1" s="3"/>
    </row>
    <row r="2" spans="2:8" ht="12.75" customHeight="1" x14ac:dyDescent="0.25">
      <c r="B2" s="102" t="s">
        <v>249</v>
      </c>
      <c r="C2" s="103"/>
      <c r="D2" s="103"/>
      <c r="E2" s="103"/>
      <c r="F2" s="7"/>
      <c r="G2" s="7"/>
      <c r="H2" s="3"/>
    </row>
    <row r="3" spans="2:8" ht="15.75" customHeight="1" thickBot="1" x14ac:dyDescent="0.3">
      <c r="B3" s="56"/>
      <c r="C3" s="56"/>
      <c r="D3" s="57"/>
      <c r="E3" s="58"/>
      <c r="F3" s="59"/>
      <c r="G3" s="60" t="s">
        <v>291</v>
      </c>
      <c r="H3" s="3"/>
    </row>
    <row r="4" spans="2:8" ht="12" customHeight="1" x14ac:dyDescent="0.25">
      <c r="B4" s="126" t="s">
        <v>250</v>
      </c>
      <c r="C4" s="127"/>
      <c r="D4" s="130" t="s">
        <v>251</v>
      </c>
      <c r="E4" s="130" t="s">
        <v>288</v>
      </c>
      <c r="F4" s="136" t="s">
        <v>3</v>
      </c>
      <c r="G4" s="134" t="s">
        <v>289</v>
      </c>
      <c r="H4" s="14"/>
    </row>
    <row r="5" spans="2:8" ht="11.85" customHeight="1" x14ac:dyDescent="0.25">
      <c r="B5" s="128"/>
      <c r="C5" s="129"/>
      <c r="D5" s="131"/>
      <c r="E5" s="131"/>
      <c r="F5" s="137"/>
      <c r="G5" s="135"/>
      <c r="H5" s="14"/>
    </row>
    <row r="6" spans="2:8" ht="26.25" customHeight="1" x14ac:dyDescent="0.25">
      <c r="B6" s="128"/>
      <c r="C6" s="129"/>
      <c r="D6" s="131"/>
      <c r="E6" s="131"/>
      <c r="F6" s="137"/>
      <c r="G6" s="135"/>
      <c r="H6" s="14"/>
    </row>
    <row r="7" spans="2:8" ht="12.75" customHeight="1" x14ac:dyDescent="0.25">
      <c r="B7" s="132">
        <v>1</v>
      </c>
      <c r="C7" s="133"/>
      <c r="D7" s="61">
        <v>2</v>
      </c>
      <c r="E7" s="61">
        <v>3</v>
      </c>
      <c r="F7" s="61">
        <v>4</v>
      </c>
      <c r="G7" s="62">
        <v>5</v>
      </c>
      <c r="H7" s="14"/>
    </row>
    <row r="8" spans="2:8" ht="16.5" customHeight="1" x14ac:dyDescent="0.25">
      <c r="B8" s="116" t="s">
        <v>252</v>
      </c>
      <c r="C8" s="117"/>
      <c r="D8" s="63" t="s">
        <v>102</v>
      </c>
      <c r="E8" s="64">
        <v>63000</v>
      </c>
      <c r="F8" s="64">
        <v>237452.02</v>
      </c>
      <c r="G8" s="65">
        <f>F8/E8*100</f>
        <v>376.90796825396819</v>
      </c>
      <c r="H8" s="14"/>
    </row>
    <row r="9" spans="2:8" ht="12.95" customHeight="1" x14ac:dyDescent="0.25">
      <c r="B9" s="118" t="s">
        <v>9</v>
      </c>
      <c r="C9" s="119"/>
      <c r="D9" s="44"/>
      <c r="E9" s="45"/>
      <c r="F9" s="66"/>
      <c r="G9" s="65"/>
      <c r="H9" s="14"/>
    </row>
    <row r="10" spans="2:8" ht="15" customHeight="1" x14ac:dyDescent="0.25">
      <c r="B10" s="116" t="s">
        <v>253</v>
      </c>
      <c r="C10" s="117"/>
      <c r="D10" s="63" t="s">
        <v>102</v>
      </c>
      <c r="E10" s="64">
        <v>63000</v>
      </c>
      <c r="F10" s="64" t="s">
        <v>8</v>
      </c>
      <c r="G10" s="65"/>
      <c r="H10" s="14"/>
    </row>
    <row r="11" spans="2:8" ht="15" customHeight="1" x14ac:dyDescent="0.25">
      <c r="B11" s="118" t="s">
        <v>254</v>
      </c>
      <c r="C11" s="119"/>
      <c r="D11" s="67"/>
      <c r="E11" s="68"/>
      <c r="F11" s="68"/>
      <c r="G11" s="65"/>
      <c r="H11" s="14"/>
    </row>
    <row r="12" spans="2:8" ht="15.2" customHeight="1" x14ac:dyDescent="0.25">
      <c r="B12" s="118" t="s">
        <v>255</v>
      </c>
      <c r="C12" s="119"/>
      <c r="D12" s="67" t="s">
        <v>256</v>
      </c>
      <c r="E12" s="64">
        <v>63000</v>
      </c>
      <c r="F12" s="64" t="s">
        <v>8</v>
      </c>
      <c r="G12" s="65"/>
      <c r="H12" s="14"/>
    </row>
    <row r="13" spans="2:8" ht="24" customHeight="1" x14ac:dyDescent="0.25">
      <c r="B13" s="118" t="s">
        <v>257</v>
      </c>
      <c r="C13" s="119"/>
      <c r="D13" s="67" t="s">
        <v>258</v>
      </c>
      <c r="E13" s="64">
        <v>63000</v>
      </c>
      <c r="F13" s="64" t="s">
        <v>8</v>
      </c>
      <c r="G13" s="65"/>
      <c r="H13" s="14"/>
    </row>
    <row r="14" spans="2:8" ht="25.5" customHeight="1" x14ac:dyDescent="0.25">
      <c r="B14" s="118" t="s">
        <v>259</v>
      </c>
      <c r="C14" s="119"/>
      <c r="D14" s="67" t="s">
        <v>260</v>
      </c>
      <c r="E14" s="64">
        <v>63000</v>
      </c>
      <c r="F14" s="64" t="s">
        <v>8</v>
      </c>
      <c r="G14" s="65"/>
      <c r="H14" s="14"/>
    </row>
    <row r="15" spans="2:8" ht="15.2" customHeight="1" x14ac:dyDescent="0.25">
      <c r="B15" s="122" t="s">
        <v>261</v>
      </c>
      <c r="C15" s="123"/>
      <c r="D15" s="67" t="s">
        <v>102</v>
      </c>
      <c r="E15" s="68" t="s">
        <v>8</v>
      </c>
      <c r="F15" s="68" t="s">
        <v>8</v>
      </c>
      <c r="G15" s="65"/>
      <c r="H15" s="14"/>
    </row>
    <row r="16" spans="2:8" ht="12.95" customHeight="1" x14ac:dyDescent="0.25">
      <c r="B16" s="124" t="s">
        <v>262</v>
      </c>
      <c r="C16" s="125"/>
      <c r="D16" s="44"/>
      <c r="E16" s="68" t="s">
        <v>8</v>
      </c>
      <c r="F16" s="68">
        <f>F17+F22</f>
        <v>237452.0199999999</v>
      </c>
      <c r="G16" s="65">
        <v>0</v>
      </c>
      <c r="H16" s="14"/>
    </row>
    <row r="17" spans="2:8" ht="14.1" customHeight="1" x14ac:dyDescent="0.25">
      <c r="B17" s="140" t="s">
        <v>263</v>
      </c>
      <c r="C17" s="141"/>
      <c r="D17" s="44"/>
      <c r="E17" s="68">
        <v>-1952100</v>
      </c>
      <c r="F17" s="68">
        <f>F18</f>
        <v>-568737.55000000005</v>
      </c>
      <c r="G17" s="65">
        <f t="shared" ref="G17:G26" si="0">F17/E17*100</f>
        <v>29.134652425592954</v>
      </c>
      <c r="H17" s="14"/>
    </row>
    <row r="18" spans="2:8" ht="15.2" customHeight="1" x14ac:dyDescent="0.25">
      <c r="B18" s="120" t="s">
        <v>264</v>
      </c>
      <c r="C18" s="121"/>
      <c r="D18" s="44" t="s">
        <v>265</v>
      </c>
      <c r="E18" s="68">
        <v>-1952100</v>
      </c>
      <c r="F18" s="68">
        <f>F19</f>
        <v>-568737.55000000005</v>
      </c>
      <c r="G18" s="65">
        <f t="shared" si="0"/>
        <v>29.134652425592954</v>
      </c>
      <c r="H18" s="14"/>
    </row>
    <row r="19" spans="2:8" ht="15.2" customHeight="1" x14ac:dyDescent="0.25">
      <c r="B19" s="120" t="s">
        <v>266</v>
      </c>
      <c r="C19" s="121"/>
      <c r="D19" s="44" t="s">
        <v>267</v>
      </c>
      <c r="E19" s="68">
        <v>-1952100</v>
      </c>
      <c r="F19" s="68">
        <f>F20</f>
        <v>-568737.55000000005</v>
      </c>
      <c r="G19" s="65">
        <f t="shared" si="0"/>
        <v>29.134652425592954</v>
      </c>
      <c r="H19" s="14"/>
    </row>
    <row r="20" spans="2:8" ht="15.2" customHeight="1" x14ac:dyDescent="0.25">
      <c r="B20" s="120" t="s">
        <v>268</v>
      </c>
      <c r="C20" s="121"/>
      <c r="D20" s="44" t="s">
        <v>269</v>
      </c>
      <c r="E20" s="68">
        <v>-1952100</v>
      </c>
      <c r="F20" s="68">
        <f>F21</f>
        <v>-568737.55000000005</v>
      </c>
      <c r="G20" s="65">
        <f t="shared" si="0"/>
        <v>29.134652425592954</v>
      </c>
      <c r="H20" s="14"/>
    </row>
    <row r="21" spans="2:8" ht="15.75" customHeight="1" x14ac:dyDescent="0.25">
      <c r="B21" s="120" t="s">
        <v>270</v>
      </c>
      <c r="C21" s="121"/>
      <c r="D21" s="44" t="s">
        <v>271</v>
      </c>
      <c r="E21" s="68">
        <v>-1952100</v>
      </c>
      <c r="F21" s="68">
        <v>-568737.55000000005</v>
      </c>
      <c r="G21" s="65">
        <f t="shared" si="0"/>
        <v>29.134652425592954</v>
      </c>
      <c r="H21" s="14"/>
    </row>
    <row r="22" spans="2:8" ht="14.1" customHeight="1" x14ac:dyDescent="0.25">
      <c r="B22" s="140" t="s">
        <v>272</v>
      </c>
      <c r="C22" s="141"/>
      <c r="D22" s="44"/>
      <c r="E22" s="68">
        <v>1952100</v>
      </c>
      <c r="F22" s="68">
        <f>F23</f>
        <v>806189.57</v>
      </c>
      <c r="G22" s="65">
        <f t="shared" si="0"/>
        <v>41.29857947851032</v>
      </c>
      <c r="H22" s="14"/>
    </row>
    <row r="23" spans="2:8" ht="15.2" customHeight="1" x14ac:dyDescent="0.25">
      <c r="B23" s="120" t="s">
        <v>273</v>
      </c>
      <c r="C23" s="121"/>
      <c r="D23" s="44" t="s">
        <v>274</v>
      </c>
      <c r="E23" s="68">
        <v>1952100</v>
      </c>
      <c r="F23" s="68">
        <f>F24</f>
        <v>806189.57</v>
      </c>
      <c r="G23" s="65">
        <f t="shared" si="0"/>
        <v>41.29857947851032</v>
      </c>
      <c r="H23" s="14"/>
    </row>
    <row r="24" spans="2:8" ht="15.2" customHeight="1" x14ac:dyDescent="0.25">
      <c r="B24" s="120" t="s">
        <v>275</v>
      </c>
      <c r="C24" s="121"/>
      <c r="D24" s="44" t="s">
        <v>276</v>
      </c>
      <c r="E24" s="68">
        <v>1952100</v>
      </c>
      <c r="F24" s="68">
        <f>F25</f>
        <v>806189.57</v>
      </c>
      <c r="G24" s="65">
        <f t="shared" si="0"/>
        <v>41.29857947851032</v>
      </c>
      <c r="H24" s="14"/>
    </row>
    <row r="25" spans="2:8" ht="15.2" customHeight="1" x14ac:dyDescent="0.25">
      <c r="B25" s="120" t="s">
        <v>277</v>
      </c>
      <c r="C25" s="121"/>
      <c r="D25" s="44" t="s">
        <v>278</v>
      </c>
      <c r="E25" s="68">
        <v>1952100</v>
      </c>
      <c r="F25" s="68">
        <f>F26</f>
        <v>806189.57</v>
      </c>
      <c r="G25" s="65">
        <f t="shared" si="0"/>
        <v>41.29857947851032</v>
      </c>
      <c r="H25" s="14"/>
    </row>
    <row r="26" spans="2:8" ht="26.25" customHeight="1" thickBot="1" x14ac:dyDescent="0.3">
      <c r="B26" s="138" t="s">
        <v>279</v>
      </c>
      <c r="C26" s="139"/>
      <c r="D26" s="69" t="s">
        <v>280</v>
      </c>
      <c r="E26" s="70">
        <v>1952100</v>
      </c>
      <c r="F26" s="70">
        <v>806189.57</v>
      </c>
      <c r="G26" s="80">
        <f t="shared" si="0"/>
        <v>41.29857947851032</v>
      </c>
      <c r="H26" s="14"/>
    </row>
    <row r="27" spans="2:8" ht="13.5" customHeight="1" x14ac:dyDescent="0.25">
      <c r="B27" s="10"/>
      <c r="C27" s="10"/>
      <c r="D27" s="8"/>
      <c r="E27" s="11"/>
      <c r="F27" s="8"/>
      <c r="G27" s="81"/>
      <c r="H27" s="9"/>
    </row>
    <row r="28" spans="2:8" hidden="1" x14ac:dyDescent="0.25">
      <c r="B28" s="112" t="s">
        <v>281</v>
      </c>
      <c r="C28" s="113"/>
      <c r="D28" s="12"/>
      <c r="E28" s="13"/>
      <c r="F28" s="13"/>
      <c r="G28" s="13"/>
      <c r="H28" s="9"/>
    </row>
    <row r="29" spans="2:8" hidden="1" x14ac:dyDescent="0.25">
      <c r="B29" s="110" t="s">
        <v>281</v>
      </c>
      <c r="C29" s="111"/>
      <c r="D29" s="111"/>
      <c r="E29" s="9"/>
      <c r="F29" s="13"/>
      <c r="G29" s="13"/>
      <c r="H29" s="9"/>
    </row>
    <row r="30" spans="2:8" hidden="1" x14ac:dyDescent="0.25">
      <c r="B30" s="114" t="s">
        <v>281</v>
      </c>
      <c r="C30" s="115"/>
      <c r="D30" s="13"/>
      <c r="E30" s="13"/>
      <c r="F30" s="13"/>
      <c r="G30" s="13"/>
      <c r="H30" s="9"/>
    </row>
  </sheetData>
  <mergeCells count="29">
    <mergeCell ref="G4:G6"/>
    <mergeCell ref="F4:F6"/>
    <mergeCell ref="B24:C24"/>
    <mergeCell ref="B25:C25"/>
    <mergeCell ref="B26:C26"/>
    <mergeCell ref="B20:C20"/>
    <mergeCell ref="B21:C21"/>
    <mergeCell ref="B22:C22"/>
    <mergeCell ref="B23:C23"/>
    <mergeCell ref="B17:C17"/>
    <mergeCell ref="B2:E2"/>
    <mergeCell ref="B4:C6"/>
    <mergeCell ref="B12:C12"/>
    <mergeCell ref="D4:D6"/>
    <mergeCell ref="E4:E6"/>
    <mergeCell ref="B7:C7"/>
    <mergeCell ref="B8:C8"/>
    <mergeCell ref="B9:C9"/>
    <mergeCell ref="B29:D29"/>
    <mergeCell ref="B28:C28"/>
    <mergeCell ref="B30:C30"/>
    <mergeCell ref="B10:C10"/>
    <mergeCell ref="B11:C11"/>
    <mergeCell ref="B18:C18"/>
    <mergeCell ref="B19:C19"/>
    <mergeCell ref="B13:C13"/>
    <mergeCell ref="B14:C14"/>
    <mergeCell ref="B15:C15"/>
    <mergeCell ref="B16:C16"/>
  </mergeCells>
  <phoneticPr fontId="10" type="noConversion"/>
  <pageMargins left="0.59055118110236227" right="0" top="0.19685039370078741" bottom="0.11811023622047245" header="0.31496062992125984" footer="0.31496062992125984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DF86304-07D4-4AA3-92EE-468603E701D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1</cp:lastModifiedBy>
  <cp:lastPrinted>2020-08-05T12:44:10Z</cp:lastPrinted>
  <dcterms:created xsi:type="dcterms:W3CDTF">2020-08-03T06:41:02Z</dcterms:created>
  <dcterms:modified xsi:type="dcterms:W3CDTF">2020-08-06T08:15:34Z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SV_0503127M_20190101_10.xlsx</vt:lpwstr>
  </property>
  <property fmtid="{D5CDD505-2E9C-101B-9397-08002B2CF9AE}" pid="3" name="Название отчета">
    <vt:lpwstr>SV_0503127M_20190101_10.xlsx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