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ДОКУМЕНТЫ 2020 года\ПОСТАНОВЛЕНИЯ\"/>
    </mc:Choice>
  </mc:AlternateContent>
  <bookViews>
    <workbookView xWindow="0" yWindow="0" windowWidth="24000" windowHeight="9735"/>
  </bookViews>
  <sheets>
    <sheet name="Доходы" sheetId="2" r:id="rId1"/>
    <sheet name="Расходы" sheetId="3" r:id="rId2"/>
    <sheet name="Источники" sheetId="4" r:id="rId3"/>
  </sheets>
  <calcPr calcId="152511"/>
</workbook>
</file>

<file path=xl/calcChain.xml><?xml version="1.0" encoding="utf-8"?>
<calcChain xmlns="http://schemas.openxmlformats.org/spreadsheetml/2006/main">
  <c r="G19" i="4" l="1"/>
  <c r="G25" i="4"/>
  <c r="G30" i="4"/>
  <c r="F29" i="4"/>
  <c r="G29" i="4" s="1"/>
  <c r="F24" i="4"/>
  <c r="G24" i="4" s="1"/>
  <c r="G16" i="4"/>
  <c r="G17" i="4"/>
  <c r="G18" i="4"/>
  <c r="G15" i="4"/>
  <c r="G10" i="4"/>
  <c r="G8" i="4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74" i="3"/>
  <c r="F75" i="3"/>
  <c r="F76" i="3"/>
  <c r="F77" i="3"/>
  <c r="F86" i="3"/>
  <c r="F87" i="3"/>
  <c r="F88" i="3"/>
  <c r="F89" i="3"/>
  <c r="F90" i="3"/>
  <c r="F91" i="3"/>
  <c r="F92" i="3"/>
  <c r="F93" i="3"/>
  <c r="F98" i="3"/>
  <c r="F99" i="3"/>
  <c r="F100" i="3"/>
  <c r="F101" i="3"/>
  <c r="F114" i="3"/>
  <c r="F115" i="3"/>
  <c r="F116" i="3"/>
  <c r="F117" i="3"/>
  <c r="F13" i="3"/>
  <c r="F11" i="3"/>
  <c r="F20" i="2"/>
  <c r="F21" i="2"/>
  <c r="F22" i="2"/>
  <c r="F23" i="2"/>
  <c r="F26" i="2"/>
  <c r="F27" i="2"/>
  <c r="F28" i="2"/>
  <c r="F29" i="2"/>
  <c r="F37" i="2"/>
  <c r="F38" i="2"/>
  <c r="F39" i="2"/>
  <c r="F40" i="2"/>
  <c r="F42" i="2"/>
  <c r="F43" i="2"/>
  <c r="F44" i="2"/>
  <c r="F45" i="2"/>
  <c r="F47" i="2"/>
  <c r="F48" i="2"/>
  <c r="F49" i="2"/>
  <c r="F51" i="2"/>
  <c r="F52" i="2"/>
  <c r="F53" i="2"/>
  <c r="F54" i="2"/>
  <c r="F55" i="2"/>
  <c r="F59" i="2"/>
  <c r="F60" i="2"/>
  <c r="F61" i="2"/>
  <c r="F62" i="2"/>
  <c r="F63" i="2"/>
  <c r="F64" i="2"/>
  <c r="F67" i="2"/>
  <c r="F68" i="2"/>
  <c r="F69" i="2"/>
  <c r="F70" i="2"/>
  <c r="F71" i="2"/>
  <c r="F19" i="2"/>
  <c r="F17" i="2"/>
  <c r="F23" i="4" l="1"/>
  <c r="F28" i="4"/>
  <c r="G28" i="4" l="1"/>
  <c r="F27" i="4"/>
  <c r="F22" i="4"/>
  <c r="G23" i="4"/>
  <c r="F26" i="4" l="1"/>
  <c r="G26" i="4" s="1"/>
  <c r="G27" i="4"/>
  <c r="F21" i="4"/>
  <c r="G22" i="4"/>
  <c r="G21" i="4" l="1"/>
  <c r="F20" i="4"/>
  <c r="G20" i="4" s="1"/>
</calcChain>
</file>

<file path=xl/sharedStrings.xml><?xml version="1.0" encoding="utf-8"?>
<sst xmlns="http://schemas.openxmlformats.org/spreadsheetml/2006/main" count="484" uniqueCount="326">
  <si>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</si>
  <si>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</si>
  <si>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</si>
  <si>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</si>
  <si>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</si>
  <si>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</si>
  <si>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</si>
  <si>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</si>
  <si>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</si>
  <si>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</si>
  <si>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</si>
  <si>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</si>
  <si>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</si>
  <si>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</si>
  <si>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</si>
  <si>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</si>
  <si>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</si>
  <si>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</si>
  <si>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</si>
  <si>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</si>
  <si>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</si>
  <si>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</si>
  <si>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</si>
  <si>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</si>
  <si>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</si>
  <si>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</si>
  <si>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</si>
  <si>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</si>
  <si>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</si>
  <si>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</si>
  <si>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</si>
  <si>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</si>
  <si>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</si>
  <si>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</si>
  <si>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</si>
  <si>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</si>
  <si>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</si>
  <si>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</si>
  <si>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</si>
  <si>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</si>
  <si>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</si>
  <si>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</si>
  <si>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</si>
  <si>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</si>
  <si>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</si>
  <si>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</si>
  <si>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</si>
  <si>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</si>
  <si>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</si>
  <si>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</si>
  <si>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</si>
  <si>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</si>
  <si>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</si>
  <si>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</si>
  <si>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</si>
  <si>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</si>
  <si>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</si>
  <si>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</si>
  <si>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</si>
  <si>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</si>
  <si>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</si>
  <si>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</si>
  <si>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</si>
  <si>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</si>
  <si>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</si>
  <si>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</si>
  <si>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</si>
  <si>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</si>
  <si>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</si>
  <si>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</si>
  <si>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</si>
  <si>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</si>
  <si>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</si>
  <si>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91810000000000000000</t>
  </si>
  <si>
    <t>ДОХОДЫ ОТ ИСПОЛЬЗОВАНИЯ ИМУЩЕСТВА, НАХОДЯЩЕГОСЯ В ГОСУДАРСТВЕННОЙ И МУНИЦИПАЛЬНОЙ СОБСТВЕННОСТИ</t>
  </si>
  <si>
    <t>91811100000000000000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</si>
  <si>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</si>
  <si>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</si>
  <si>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</si>
  <si>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91811105030000000120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</si>
  <si>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</si>
  <si>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91811105035100000120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</si>
  <si>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</si>
  <si>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</si>
  <si>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</si>
  <si>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</si>
  <si>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</si>
  <si>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91811109045100000120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</si>
  <si>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</si>
  <si>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</si>
  <si>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</si>
  <si>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</si>
  <si>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</si>
  <si>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</si>
  <si>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</si>
  <si>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</si>
  <si>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</si>
  <si>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</si>
  <si>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</si>
  <si>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</si>
  <si>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</si>
  <si>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</si>
  <si>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</si>
  <si>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</si>
  <si>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</si>
  <si>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</si>
  <si>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</si>
  <si>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</si>
  <si>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</si>
  <si>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</si>
  <si>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</si>
  <si>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</si>
  <si>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</si>
  <si>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</si>
  <si>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>Прочие межбюджетные трансферты, передаваемые бюджетам</t>
  </si>
  <si>
    <t>91820249999000000150</t>
  </si>
  <si>
    <t>Прочие межбюджетные трансферты, передаваемые бюджетам сельских поселений</t>
  </si>
  <si>
    <t>91820249999100000150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</si>
  <si>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</si>
  <si>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</si>
  <si>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</si>
  <si>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</si>
  <si>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91801046510041140000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</si>
  <si>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</si>
  <si>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91801046510041140100</t>
  </si>
  <si>
    <t>Расходы на выплаты персоналу государственных (муниципальных) органов</t>
  </si>
  <si>
    <t>91801046510041140120</t>
  </si>
  <si>
    <t>Фонд оплаты труда государственных (муниципальных) органов</t>
  </si>
  <si>
    <t>91801046510041140121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</si>
  <si>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</si>
  <si>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91801046510041140129</t>
  </si>
  <si>
    <t>Расходы на выплаты по оплате труда работников органов местного самоуправления Республики Мордовия</t>
  </si>
  <si>
    <t>91801046520041110000</t>
  </si>
  <si>
    <t>91801046520041110100</t>
  </si>
  <si>
    <t>91801046520041110120</t>
  </si>
  <si>
    <t>91801046520041110121</t>
  </si>
  <si>
    <t>91801046520041110129</t>
  </si>
  <si>
    <t>Закупка товаров,работ и услуг для обеспечения государственных (муниципальных) нужд</t>
  </si>
  <si>
    <t>91801046520041120000</t>
  </si>
  <si>
    <t>Закупка товаров, работ и услуг для обеспечения государственных (муниципальных) нужд</t>
  </si>
  <si>
    <t>91801046520041120200</t>
  </si>
  <si>
    <t>Иные закупки товаров, работ и услуг для обеспечения государственных (муниципальных) нужд</t>
  </si>
  <si>
    <t>91801046520041120240</t>
  </si>
  <si>
    <t>Прочая закупка товаров, работ и услуг</t>
  </si>
  <si>
    <t>91801046520041120244</t>
  </si>
  <si>
    <t>Иные бюджетные ассигнования</t>
  </si>
  <si>
    <t>91801046520041120800</t>
  </si>
  <si>
    <t>Уплата налогов, сборов и иных платежей</t>
  </si>
  <si>
    <t>91801046520041120850</t>
  </si>
  <si>
    <t>Уплата налога на имущество организаций и земельного налога</t>
  </si>
  <si>
    <t>91801046520041120851</t>
  </si>
  <si>
    <t>Уплата прочих налогов, сборов</t>
  </si>
  <si>
    <t>91801046520041120852</t>
  </si>
  <si>
    <t>Уплата иных платежей</t>
  </si>
  <si>
    <t>91801046520041120853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</si>
  <si>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</si>
  <si>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91801046520044205000</t>
  </si>
  <si>
    <t>91801046520044205200</t>
  </si>
  <si>
    <t>91801046520044205240</t>
  </si>
  <si>
    <t>91801046520044205244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</si>
  <si>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</si>
  <si>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91801046520044501000</t>
  </si>
  <si>
    <t>Межбюджетные трансферты</t>
  </si>
  <si>
    <t>91801046520044501500</t>
  </si>
  <si>
    <t>91801046520044501540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</si>
  <si>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</si>
  <si>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91801048910077150000</t>
  </si>
  <si>
    <t>91801048910077150200</t>
  </si>
  <si>
    <t>91801048910077150240</t>
  </si>
  <si>
    <t>91801048910077150244</t>
  </si>
  <si>
    <t>Резервные фонды</t>
  </si>
  <si>
    <t>91801118910041180000</t>
  </si>
  <si>
    <t>91801118910041180800</t>
  </si>
  <si>
    <t>Резервные средства</t>
  </si>
  <si>
    <t>91801118910041180870</t>
  </si>
  <si>
    <t>Мероприятия в сфере муниципального управления</t>
  </si>
  <si>
    <t>91801138910041210000</t>
  </si>
  <si>
    <t>91801138910041210200</t>
  </si>
  <si>
    <t>91801138910041210240</t>
  </si>
  <si>
    <t>91801138910041210244</t>
  </si>
  <si>
    <t>91801138910041220000</t>
  </si>
  <si>
    <t>91801138910041220800</t>
  </si>
  <si>
    <t>Исполнение судебных актов</t>
  </si>
  <si>
    <t>91801138910041220830</t>
  </si>
  <si>
    <t>Исполнение судебных актов Российской Федерации и мировых соглашений по возмещению причиненного вреда</t>
  </si>
  <si>
    <t>91801138910041220831</t>
  </si>
  <si>
    <t>Другие общегосударственные вопросы</t>
  </si>
  <si>
    <t>91801138910042200000</t>
  </si>
  <si>
    <t>91801138910042200200</t>
  </si>
  <si>
    <t>91801138910042200240</t>
  </si>
  <si>
    <t>91801138910042200244</t>
  </si>
  <si>
    <t>Военкомат.</t>
  </si>
  <si>
    <t>91802038910051180000</t>
  </si>
  <si>
    <t>91802038910051180100</t>
  </si>
  <si>
    <t>91802038910051180120</t>
  </si>
  <si>
    <t>91802038910051180121</t>
  </si>
  <si>
    <t>91802038910051180129</t>
  </si>
  <si>
    <t>91802038910051180200</t>
  </si>
  <si>
    <t>91802038910051180240</t>
  </si>
  <si>
    <t>91802038910051180244</t>
  </si>
  <si>
    <t>Мероприятия по обеспечению пожарной безопасности</t>
  </si>
  <si>
    <t>91803098910042120000</t>
  </si>
  <si>
    <t>91803098910042120200</t>
  </si>
  <si>
    <t>91803098910042120240</t>
  </si>
  <si>
    <t>91803098910042120244</t>
  </si>
  <si>
    <t>Резервный фонд Правительства Республики Мордовия</t>
  </si>
  <si>
    <t>91803098910080190000</t>
  </si>
  <si>
    <t>91803098910080190200</t>
  </si>
  <si>
    <t>91803098910080190240</t>
  </si>
  <si>
    <t>91803098910080190244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</si>
  <si>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</si>
  <si>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91804098910044102000</t>
  </si>
  <si>
    <t>91804098910044102200</t>
  </si>
  <si>
    <t>91804098910044102240</t>
  </si>
  <si>
    <t>91804098910044102244</t>
  </si>
  <si>
    <t>Взнос на капитальный ремонт общего имущества в многоквартирном доме</t>
  </si>
  <si>
    <t>91805018910042360000</t>
  </si>
  <si>
    <t>91805018910042360200</t>
  </si>
  <si>
    <t>91805018910042360240</t>
  </si>
  <si>
    <t>91805018910042360244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</si>
  <si>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</si>
  <si>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91805018910044103000</t>
  </si>
  <si>
    <t>91805018910044103200</t>
  </si>
  <si>
    <t>91805018910044103240</t>
  </si>
  <si>
    <t>91805018910044103244</t>
  </si>
  <si>
    <t>Мероприятия в области жилищно-коммунального хозяйства</t>
  </si>
  <si>
    <t>91805028910042020000</t>
  </si>
  <si>
    <t>91805028910042020200</t>
  </si>
  <si>
    <t>91805028910042020240</t>
  </si>
  <si>
    <t>91805028910042020244</t>
  </si>
  <si>
    <t>Капитальный ремонт коммуникационных сетей</t>
  </si>
  <si>
    <t>91805028910042190000</t>
  </si>
  <si>
    <t>91805028910042190200</t>
  </si>
  <si>
    <t>91805028910042190240</t>
  </si>
  <si>
    <t>Закупка товаров, работ, услуг в целях капитального ремонта государственного (муниципального) имущества</t>
  </si>
  <si>
    <t>91805028910042190243</t>
  </si>
  <si>
    <t>Коммунальное хозяйство</t>
  </si>
  <si>
    <t>91805028910044101000</t>
  </si>
  <si>
    <t>91805028910044101200</t>
  </si>
  <si>
    <t>91805028910044101240</t>
  </si>
  <si>
    <t>91805028910044101244</t>
  </si>
  <si>
    <t>Уличное освещение</t>
  </si>
  <si>
    <t>91805038910043010000</t>
  </si>
  <si>
    <t>91805038910043010200</t>
  </si>
  <si>
    <t>91805038910043010240</t>
  </si>
  <si>
    <t>91805038910043010244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</si>
  <si>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</si>
  <si>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</si>
  <si>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</si>
  <si>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</si>
  <si>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</si>
  <si>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91805038910044104000</t>
  </si>
  <si>
    <t>91805038910044104200</t>
  </si>
  <si>
    <t>91805038910044104240</t>
  </si>
  <si>
    <t>91805038910044104244</t>
  </si>
  <si>
    <t>Прочие мероприятия по благоустройству территорий</t>
  </si>
  <si>
    <t>91805038910044106000</t>
  </si>
  <si>
    <t>91805038910044106200</t>
  </si>
  <si>
    <t>91805038910044106240</t>
  </si>
  <si>
    <t>91805038910044106244</t>
  </si>
  <si>
    <t>Пенсионное обеспечение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</si>
  <si>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</si>
  <si>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</si>
  <si>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</si>
  <si>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</si>
  <si>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</si>
  <si>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</si>
  <si>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</si>
  <si>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>процентные платежи по муниципальному долгу</t>
  </si>
  <si>
    <t>91813018910041240000</t>
  </si>
  <si>
    <t>Обслуживание государственного (муниципального) долга</t>
  </si>
  <si>
    <t>91813018910041240700</t>
  </si>
  <si>
    <t>Обслуживание муниципального долга</t>
  </si>
  <si>
    <t>91813018910041240730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</si>
  <si>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</si>
  <si>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</si>
  <si>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</si>
  <si>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</si>
  <si>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</si>
  <si>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</si>
  <si>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</si>
  <si>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</si>
  <si>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91801020000000000000</t>
  </si>
  <si>
    <t>Получение кредитов от кредитных организаций в валюте Российской Федерации</t>
  </si>
  <si>
    <t>91801020000000000700</t>
  </si>
  <si>
    <t>Получение кредитов от кредитных организаций бюджетами сельских поселений в валюте Российской Федерации</t>
  </si>
  <si>
    <t>91801020000100000710</t>
  </si>
  <si>
    <t>Бюджетные кредиты из других бюджетов бюджетной системы Российской Федерации</t>
  </si>
  <si>
    <t>91801030000000000000</t>
  </si>
  <si>
    <t>Бюджетные кредиты из других бюджетов бюджетной системы Российской Федерации в валюте Российской Федерации</t>
  </si>
  <si>
    <t>91801030100000000000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</si>
  <si>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</si>
  <si>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91801030100000000800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</si>
  <si>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</si>
  <si>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91801030100102602810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</si>
  <si>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</si>
  <si>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</si>
  <si>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</si>
  <si>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остатков средств бюджетов</t>
  </si>
  <si>
    <t>91801000000000000500</t>
  </si>
  <si>
    <t xml:space="preserve">  Увеличение прочих остатков средств бюджетов</t>
  </si>
  <si>
    <t>91801050200000000500</t>
  </si>
  <si>
    <t xml:space="preserve">  Увеличение прочих остатков денежных средств бюджетов</t>
  </si>
  <si>
    <t>91801050201000000510</t>
  </si>
  <si>
    <t xml:space="preserve">  Увеличение прочих остатков денежных средств бюджетов сельских поселений</t>
  </si>
  <si>
    <t>91801050201100000510</t>
  </si>
  <si>
    <t>уменьшение остатков средств, всего</t>
  </si>
  <si>
    <t xml:space="preserve">  Уменьшение остатков средств бюджетов</t>
  </si>
  <si>
    <t>91801000000000000600</t>
  </si>
  <si>
    <t xml:space="preserve">  Уменьшение прочих остатков средств бюджетов</t>
  </si>
  <si>
    <t>91801050200000000600</t>
  </si>
  <si>
    <t xml:space="preserve">  Уменьшение прочих остатков денежных средств бюджетов</t>
  </si>
  <si>
    <t>91801050201000000610</t>
  </si>
  <si>
    <t xml:space="preserve">  Уменьшение прочих остатков денежных средств бюджетов сельских поселений</t>
  </si>
  <si>
    <t>91801050201100000610</t>
  </si>
  <si>
    <t/>
  </si>
  <si>
    <t>Приложение</t>
  </si>
  <si>
    <t>к постановлению Администрации</t>
  </si>
  <si>
    <t>Саловского сельского поселения</t>
  </si>
  <si>
    <t>Лямбирского муниципального района</t>
  </si>
  <si>
    <t>Отчет об исполнении бюджета  Саловского сельского поселения Лямбирского муниципального района за 2 квартал 2020 года</t>
  </si>
  <si>
    <t>(в рублях)</t>
  </si>
  <si>
    <t>Утверждено</t>
  </si>
  <si>
    <t>Процент исполнения</t>
  </si>
  <si>
    <t>3</t>
  </si>
  <si>
    <t>"17 " июля 2020 г.№51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</si>
</sst>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7" x14ac:knownFonts="1">
    <font>
      <sz val="11"/>
      <name val="Calibri"/>
      <family val="2"/>
    </font>
    <font>
      <sz val="11"/>
      <name val="Calibri"/>
      <family val="2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sz val="14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8"/>
      <color rgb="FF000000"/>
      <name val="Arial Cy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  <font>
      <u/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u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6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0"/>
    <xf numFmtId="0" fontId="1" fillId="0" borderId="0"/>
    <xf numFmtId="0" fontId="8" fillId="0" borderId="25">
      <alignment horizontal="left" wrapText="1"/>
    </xf>
    <xf numFmtId="0" fontId="9" fillId="0" borderId="0"/>
    <xf numFmtId="0" fontId="9" fillId="0" borderId="0"/>
    <xf numFmtId="0" fontId="1" fillId="0" borderId="0"/>
    <xf numFmtId="165" fontId="10" fillId="0" borderId="26">
      <alignment horizontal="right" vertical="center" shrinkToFit="1"/>
    </xf>
    <xf numFmtId="4" fontId="10" fillId="0" borderId="27">
      <alignment horizontal="right" shrinkToFit="1"/>
    </xf>
    <xf numFmtId="2" fontId="10" fillId="0" borderId="28">
      <alignment horizontal="center" shrinkToFit="1"/>
    </xf>
    <xf numFmtId="0" fontId="8" fillId="0" borderId="29">
      <alignment horizontal="left" wrapText="1"/>
    </xf>
    <xf numFmtId="0" fontId="8" fillId="0" borderId="30">
      <alignment horizontal="center" vertical="top" wrapText="1"/>
    </xf>
    <xf numFmtId="0" fontId="10" fillId="0" borderId="25">
      <alignment horizontal="center"/>
    </xf>
    <xf numFmtId="0" fontId="10" fillId="0" borderId="31">
      <alignment horizontal="left" wrapText="1"/>
    </xf>
    <xf numFmtId="0" fontId="10" fillId="0" borderId="32">
      <alignment horizontal="left" wrapText="1" indent="1"/>
    </xf>
    <xf numFmtId="0" fontId="8" fillId="0" borderId="29">
      <alignment horizontal="center" vertical="center"/>
    </xf>
    <xf numFmtId="49" fontId="8" fillId="0" borderId="25">
      <alignment horizontal="center" vertical="top" wrapText="1"/>
    </xf>
    <xf numFmtId="0" fontId="10" fillId="0" borderId="33">
      <alignment horizontal="center"/>
    </xf>
    <xf numFmtId="0" fontId="10" fillId="0" borderId="34">
      <alignment horizontal="center" vertical="center" shrinkToFit="1"/>
    </xf>
    <xf numFmtId="0" fontId="10" fillId="0" borderId="35">
      <alignment horizontal="center" vertical="center" shrinkToFit="1"/>
    </xf>
    <xf numFmtId="0" fontId="8" fillId="0" borderId="29">
      <alignment horizontal="left"/>
    </xf>
    <xf numFmtId="0" fontId="8" fillId="0" borderId="25">
      <alignment horizontal="center" vertical="top" wrapText="1"/>
    </xf>
    <xf numFmtId="49" fontId="10" fillId="0" borderId="36">
      <alignment horizontal="center" vertical="center"/>
    </xf>
    <xf numFmtId="49" fontId="10" fillId="0" borderId="25">
      <alignment horizontal="center" vertical="center"/>
    </xf>
    <xf numFmtId="49" fontId="8" fillId="0" borderId="29"/>
    <xf numFmtId="165" fontId="10" fillId="0" borderId="36">
      <alignment horizontal="right" vertical="center" shrinkToFit="1"/>
    </xf>
    <xf numFmtId="165" fontId="10" fillId="0" borderId="25">
      <alignment horizontal="right" vertical="center" shrinkToFit="1"/>
    </xf>
    <xf numFmtId="0" fontId="8" fillId="0" borderId="29"/>
    <xf numFmtId="0" fontId="11" fillId="0" borderId="0"/>
    <xf numFmtId="0" fontId="8" fillId="0" borderId="25">
      <alignment horizontal="center" vertical="top"/>
    </xf>
    <xf numFmtId="0" fontId="12" fillId="0" borderId="37"/>
    <xf numFmtId="165" fontId="10" fillId="0" borderId="27">
      <alignment horizontal="right" vertical="center" shrinkToFit="1"/>
    </xf>
    <xf numFmtId="0" fontId="12" fillId="0" borderId="26"/>
    <xf numFmtId="165" fontId="10" fillId="0" borderId="38">
      <alignment horizontal="right" vertical="center" shrinkToFit="1"/>
    </xf>
    <xf numFmtId="0" fontId="10" fillId="0" borderId="39">
      <alignment horizontal="left" wrapText="1"/>
    </xf>
    <xf numFmtId="0" fontId="10" fillId="0" borderId="40">
      <alignment horizontal="left" wrapText="1" indent="1"/>
    </xf>
    <xf numFmtId="3" fontId="10" fillId="0" borderId="38">
      <alignment horizontal="right" vertical="center" shrinkToFit="1"/>
    </xf>
    <xf numFmtId="165" fontId="10" fillId="0" borderId="25">
      <alignment horizontal="center" vertical="center" shrinkToFit="1"/>
    </xf>
    <xf numFmtId="0" fontId="13" fillId="0" borderId="41">
      <alignment wrapText="1"/>
    </xf>
    <xf numFmtId="0" fontId="10" fillId="0" borderId="39">
      <alignment horizontal="left" wrapText="1" indent="1"/>
    </xf>
    <xf numFmtId="3" fontId="10" fillId="0" borderId="38">
      <alignment horizontal="center" vertical="center" shrinkToFit="1"/>
    </xf>
    <xf numFmtId="0" fontId="14" fillId="0" borderId="42">
      <alignment horizontal="left"/>
    </xf>
    <xf numFmtId="0" fontId="13" fillId="0" borderId="0">
      <alignment horizontal="left" wrapText="1"/>
    </xf>
    <xf numFmtId="0" fontId="15" fillId="0" borderId="0">
      <alignment horizontal="left" vertical="top"/>
    </xf>
    <xf numFmtId="0" fontId="14" fillId="0" borderId="0">
      <alignment horizontal="center" wrapText="1"/>
    </xf>
    <xf numFmtId="49" fontId="14" fillId="0" borderId="0">
      <alignment horizontal="left"/>
    </xf>
    <xf numFmtId="0" fontId="15" fillId="0" borderId="0">
      <alignment horizontal="left"/>
    </xf>
    <xf numFmtId="0" fontId="14" fillId="0" borderId="0">
      <alignment horizontal="left" wrapText="1"/>
    </xf>
    <xf numFmtId="0" fontId="14" fillId="0" borderId="0">
      <alignment horizontal="left"/>
    </xf>
    <xf numFmtId="0" fontId="10" fillId="0" borderId="43">
      <alignment horizontal="left" wrapText="1"/>
    </xf>
    <xf numFmtId="0" fontId="10" fillId="0" borderId="31">
      <alignment horizontal="left" wrapText="1" indent="1"/>
    </xf>
    <xf numFmtId="0" fontId="14" fillId="0" borderId="29">
      <alignment horizontal="left"/>
    </xf>
    <xf numFmtId="0" fontId="15" fillId="0" borderId="0">
      <alignment horizontal="center" vertical="top"/>
    </xf>
    <xf numFmtId="49" fontId="14" fillId="0" borderId="0">
      <alignment horizontal="center"/>
    </xf>
    <xf numFmtId="0" fontId="14" fillId="0" borderId="29">
      <alignment horizontal="left" wrapText="1"/>
    </xf>
    <xf numFmtId="49" fontId="10" fillId="0" borderId="44">
      <alignment horizontal="center" wrapText="1"/>
    </xf>
    <xf numFmtId="49" fontId="10" fillId="0" borderId="45">
      <alignment horizontal="center" wrapText="1"/>
    </xf>
    <xf numFmtId="49" fontId="10" fillId="0" borderId="46">
      <alignment horizontal="center" wrapText="1"/>
    </xf>
    <xf numFmtId="49" fontId="10" fillId="0" borderId="34">
      <alignment horizontal="center" wrapText="1"/>
    </xf>
    <xf numFmtId="0" fontId="14" fillId="0" borderId="47"/>
    <xf numFmtId="0" fontId="14" fillId="0" borderId="0"/>
    <xf numFmtId="0" fontId="14" fillId="0" borderId="0">
      <alignment horizontal="center"/>
    </xf>
    <xf numFmtId="0" fontId="8" fillId="0" borderId="0">
      <alignment horizontal="left" wrapText="1"/>
    </xf>
    <xf numFmtId="0" fontId="8" fillId="0" borderId="0">
      <alignment horizontal="left"/>
    </xf>
    <xf numFmtId="49" fontId="10" fillId="0" borderId="33">
      <alignment horizontal="center"/>
    </xf>
    <xf numFmtId="49" fontId="10" fillId="0" borderId="48">
      <alignment horizontal="center"/>
    </xf>
    <xf numFmtId="49" fontId="10" fillId="0" borderId="37">
      <alignment horizontal="center"/>
    </xf>
    <xf numFmtId="0" fontId="16" fillId="0" borderId="0">
      <alignment horizontal="center"/>
    </xf>
    <xf numFmtId="0" fontId="8" fillId="0" borderId="25">
      <alignment horizontal="left"/>
    </xf>
    <xf numFmtId="0" fontId="8" fillId="0" borderId="0"/>
    <xf numFmtId="4" fontId="10" fillId="0" borderId="48">
      <alignment horizontal="center"/>
    </xf>
    <xf numFmtId="4" fontId="10" fillId="0" borderId="37">
      <alignment horizontal="center"/>
    </xf>
    <xf numFmtId="4" fontId="10" fillId="0" borderId="36">
      <alignment horizontal="center"/>
    </xf>
    <xf numFmtId="4" fontId="10" fillId="0" borderId="33">
      <alignment horizontal="center"/>
    </xf>
    <xf numFmtId="0" fontId="14" fillId="0" borderId="29">
      <alignment horizontal="center" wrapText="1"/>
    </xf>
    <xf numFmtId="0" fontId="15" fillId="0" borderId="42">
      <alignment horizontal="center"/>
    </xf>
    <xf numFmtId="0" fontId="14" fillId="0" borderId="29">
      <alignment horizontal="center"/>
    </xf>
    <xf numFmtId="49" fontId="14" fillId="0" borderId="0"/>
    <xf numFmtId="0" fontId="17" fillId="0" borderId="0"/>
    <xf numFmtId="2" fontId="10" fillId="0" borderId="33">
      <alignment horizontal="right" shrinkToFit="1"/>
    </xf>
    <xf numFmtId="4" fontId="10" fillId="0" borderId="36">
      <alignment horizontal="right"/>
    </xf>
    <xf numFmtId="4" fontId="10" fillId="0" borderId="25">
      <alignment horizontal="right" shrinkToFit="1"/>
    </xf>
    <xf numFmtId="0" fontId="15" fillId="0" borderId="42">
      <alignment horizontal="center" vertical="top"/>
    </xf>
    <xf numFmtId="0" fontId="18" fillId="0" borderId="0">
      <alignment horizontal="center"/>
    </xf>
    <xf numFmtId="49" fontId="10" fillId="0" borderId="49">
      <alignment horizontal="center"/>
    </xf>
    <xf numFmtId="4" fontId="10" fillId="0" borderId="50">
      <alignment horizontal="center"/>
    </xf>
    <xf numFmtId="4" fontId="10" fillId="0" borderId="26">
      <alignment horizontal="center"/>
    </xf>
    <xf numFmtId="4" fontId="10" fillId="0" borderId="27">
      <alignment horizontal="center"/>
    </xf>
    <xf numFmtId="4" fontId="10" fillId="0" borderId="49">
      <alignment horizontal="center"/>
    </xf>
    <xf numFmtId="0" fontId="19" fillId="2" borderId="0"/>
    <xf numFmtId="0" fontId="19" fillId="0" borderId="0"/>
    <xf numFmtId="0" fontId="20" fillId="0" borderId="0"/>
    <xf numFmtId="0" fontId="21" fillId="0" borderId="0"/>
    <xf numFmtId="0" fontId="13" fillId="0" borderId="0"/>
    <xf numFmtId="0" fontId="13" fillId="0" borderId="0">
      <alignment horizontal="left"/>
    </xf>
    <xf numFmtId="0" fontId="13" fillId="0" borderId="25">
      <alignment horizontal="center" vertical="top" wrapText="1"/>
    </xf>
    <xf numFmtId="0" fontId="13" fillId="0" borderId="30">
      <alignment horizontal="center" vertical="center"/>
    </xf>
    <xf numFmtId="0" fontId="13" fillId="0" borderId="51">
      <alignment horizontal="left" wrapText="1"/>
    </xf>
    <xf numFmtId="0" fontId="13" fillId="0" borderId="52">
      <alignment horizontal="left" wrapText="1"/>
    </xf>
    <xf numFmtId="0" fontId="13" fillId="0" borderId="53">
      <alignment horizontal="left" wrapText="1"/>
    </xf>
    <xf numFmtId="0" fontId="13" fillId="0" borderId="33">
      <alignment horizontal="center" vertical="center"/>
    </xf>
    <xf numFmtId="49" fontId="13" fillId="0" borderId="45">
      <alignment horizontal="center" wrapText="1"/>
    </xf>
    <xf numFmtId="49" fontId="13" fillId="0" borderId="35">
      <alignment horizontal="center" wrapText="1"/>
    </xf>
    <xf numFmtId="49" fontId="13" fillId="0" borderId="34">
      <alignment horizontal="center" shrinkToFit="1"/>
    </xf>
    <xf numFmtId="49" fontId="13" fillId="0" borderId="48">
      <alignment horizontal="center" vertical="center"/>
    </xf>
    <xf numFmtId="49" fontId="13" fillId="0" borderId="25">
      <alignment horizontal="center" wrapText="1"/>
    </xf>
    <xf numFmtId="49" fontId="13" fillId="0" borderId="36">
      <alignment horizontal="center"/>
    </xf>
    <xf numFmtId="0" fontId="13" fillId="0" borderId="0">
      <alignment horizontal="center"/>
    </xf>
    <xf numFmtId="49" fontId="13" fillId="0" borderId="0"/>
    <xf numFmtId="49" fontId="13" fillId="0" borderId="25">
      <alignment horizontal="center" vertical="top" wrapText="1"/>
    </xf>
    <xf numFmtId="49" fontId="13" fillId="0" borderId="33">
      <alignment horizontal="center" vertical="center"/>
    </xf>
    <xf numFmtId="4" fontId="13" fillId="0" borderId="48">
      <alignment horizontal="right" vertical="center" shrinkToFit="1"/>
    </xf>
    <xf numFmtId="49" fontId="13" fillId="0" borderId="25">
      <alignment horizontal="center" vertical="center"/>
    </xf>
    <xf numFmtId="4" fontId="13" fillId="0" borderId="36">
      <alignment horizontal="right" shrinkToFit="1"/>
    </xf>
    <xf numFmtId="165" fontId="13" fillId="0" borderId="25">
      <alignment horizontal="right" vertical="center" shrinkToFit="1"/>
    </xf>
    <xf numFmtId="0" fontId="9" fillId="0" borderId="0"/>
    <xf numFmtId="0" fontId="22" fillId="0" borderId="0"/>
    <xf numFmtId="0" fontId="23" fillId="0" borderId="0">
      <alignment horizontal="left" wrapText="1"/>
    </xf>
    <xf numFmtId="0" fontId="22" fillId="0" borderId="0">
      <alignment horizontal="center"/>
    </xf>
    <xf numFmtId="49" fontId="24" fillId="0" borderId="54"/>
    <xf numFmtId="49" fontId="13" fillId="0" borderId="55">
      <alignment horizontal="right"/>
    </xf>
    <xf numFmtId="0" fontId="13" fillId="0" borderId="55">
      <alignment horizontal="right"/>
    </xf>
    <xf numFmtId="0" fontId="25" fillId="0" borderId="0">
      <alignment horizontal="right"/>
    </xf>
    <xf numFmtId="0" fontId="19" fillId="0" borderId="29"/>
    <xf numFmtId="0" fontId="13" fillId="0" borderId="33">
      <alignment horizontal="center"/>
    </xf>
    <xf numFmtId="49" fontId="13" fillId="0" borderId="56">
      <alignment horizontal="center"/>
    </xf>
    <xf numFmtId="164" fontId="13" fillId="0" borderId="41">
      <alignment horizontal="center"/>
    </xf>
    <xf numFmtId="49" fontId="13" fillId="0" borderId="31"/>
    <xf numFmtId="49" fontId="13" fillId="0" borderId="43"/>
    <xf numFmtId="49" fontId="13" fillId="0" borderId="41">
      <alignment horizontal="center"/>
    </xf>
    <xf numFmtId="49" fontId="13" fillId="0" borderId="41"/>
    <xf numFmtId="49" fontId="13" fillId="0" borderId="57">
      <alignment horizontal="center"/>
    </xf>
    <xf numFmtId="0" fontId="26" fillId="0" borderId="29">
      <alignment horizontal="center"/>
    </xf>
    <xf numFmtId="4" fontId="13" fillId="0" borderId="50">
      <alignment horizontal="right" vertical="center" shrinkToFit="1"/>
    </xf>
    <xf numFmtId="49" fontId="13" fillId="0" borderId="38">
      <alignment horizontal="center" vertical="center"/>
    </xf>
    <xf numFmtId="4" fontId="13" fillId="0" borderId="27">
      <alignment horizontal="right" shrinkToFit="1"/>
    </xf>
    <xf numFmtId="0" fontId="12" fillId="0" borderId="29"/>
    <xf numFmtId="0" fontId="10" fillId="0" borderId="30">
      <alignment horizontal="center" vertical="top" wrapText="1"/>
    </xf>
    <xf numFmtId="0" fontId="10" fillId="0" borderId="30">
      <alignment horizontal="center" vertical="center"/>
    </xf>
    <xf numFmtId="0" fontId="10" fillId="0" borderId="51">
      <alignment horizontal="left" wrapText="1"/>
    </xf>
    <xf numFmtId="0" fontId="10" fillId="0" borderId="58">
      <alignment horizontal="left" wrapText="1"/>
    </xf>
    <xf numFmtId="0" fontId="10" fillId="0" borderId="53">
      <alignment horizontal="left" wrapText="1" indent="2"/>
    </xf>
    <xf numFmtId="0" fontId="12" fillId="0" borderId="59"/>
    <xf numFmtId="0" fontId="10" fillId="0" borderId="60">
      <alignment horizontal="left" wrapText="1"/>
    </xf>
    <xf numFmtId="0" fontId="9" fillId="0" borderId="42"/>
    <xf numFmtId="0" fontId="9" fillId="0" borderId="0"/>
    <xf numFmtId="0" fontId="10" fillId="0" borderId="25">
      <alignment horizontal="center" vertical="top" wrapText="1"/>
    </xf>
    <xf numFmtId="0" fontId="10" fillId="0" borderId="33">
      <alignment horizontal="center" vertical="center"/>
    </xf>
    <xf numFmtId="0" fontId="10" fillId="0" borderId="45">
      <alignment horizontal="center" vertical="center" shrinkToFit="1"/>
    </xf>
    <xf numFmtId="0" fontId="10" fillId="0" borderId="46">
      <alignment horizontal="center" vertical="center" shrinkToFit="1"/>
    </xf>
    <xf numFmtId="49" fontId="10" fillId="0" borderId="34">
      <alignment horizontal="center" shrinkToFit="1"/>
    </xf>
    <xf numFmtId="0" fontId="12" fillId="0" borderId="61"/>
    <xf numFmtId="0" fontId="10" fillId="0" borderId="62">
      <alignment horizontal="center" vertical="center" shrinkToFit="1"/>
    </xf>
    <xf numFmtId="0" fontId="9" fillId="0" borderId="47"/>
    <xf numFmtId="49" fontId="10" fillId="0" borderId="48">
      <alignment horizontal="center" vertical="center"/>
    </xf>
    <xf numFmtId="49" fontId="10" fillId="0" borderId="37">
      <alignment horizontal="center" vertical="center"/>
    </xf>
    <xf numFmtId="49" fontId="10" fillId="0" borderId="36">
      <alignment horizontal="center"/>
    </xf>
    <xf numFmtId="49" fontId="10" fillId="0" borderId="63">
      <alignment horizontal="center"/>
    </xf>
    <xf numFmtId="49" fontId="10" fillId="0" borderId="25">
      <alignment horizontal="center" vertical="top" wrapText="1"/>
    </xf>
    <xf numFmtId="49" fontId="10" fillId="0" borderId="33">
      <alignment horizontal="center" vertical="center"/>
    </xf>
    <xf numFmtId="4" fontId="10" fillId="0" borderId="48">
      <alignment horizontal="right" shrinkToFit="1"/>
    </xf>
    <xf numFmtId="165" fontId="10" fillId="0" borderId="37">
      <alignment horizontal="right" vertical="center" shrinkToFit="1"/>
    </xf>
    <xf numFmtId="4" fontId="10" fillId="0" borderId="36">
      <alignment horizontal="right" shrinkToFit="1"/>
    </xf>
    <xf numFmtId="2" fontId="10" fillId="0" borderId="63">
      <alignment horizontal="center" shrinkToFit="1"/>
    </xf>
    <xf numFmtId="4" fontId="10" fillId="0" borderId="63">
      <alignment horizontal="right" shrinkToFit="1"/>
    </xf>
    <xf numFmtId="0" fontId="11" fillId="0" borderId="0">
      <alignment horizontal="center"/>
    </xf>
    <xf numFmtId="49" fontId="10" fillId="0" borderId="0">
      <alignment horizontal="right"/>
    </xf>
    <xf numFmtId="4" fontId="10" fillId="0" borderId="50">
      <alignment horizontal="right" shrinkToFit="1"/>
    </xf>
  </cellStyleXfs>
  <cellXfs count="147">
    <xf numFmtId="0" fontId="0" fillId="0" borderId="0" xfId="0"/>
    <xf numFmtId="0" fontId="0" fillId="0" borderId="0" xfId="0" applyProtection="1">
      <protection locked="0"/>
    </xf>
    <xf numFmtId="0" fontId="19" fillId="0" borderId="0" xfId="90" applyNumberFormat="1" applyProtection="1"/>
    <xf numFmtId="0" fontId="9" fillId="0" borderId="0" xfId="115" applyNumberFormat="1" applyProtection="1"/>
    <xf numFmtId="49" fontId="10" fillId="0" borderId="0" xfId="166" applyNumberFormat="1" applyProtection="1">
      <alignment horizontal="right"/>
    </xf>
    <xf numFmtId="0" fontId="12" fillId="0" borderId="29" xfId="136" applyNumberFormat="1" applyProtection="1"/>
    <xf numFmtId="0" fontId="11" fillId="0" borderId="0" xfId="28" applyNumberFormat="1" applyProtection="1"/>
    <xf numFmtId="0" fontId="8" fillId="0" borderId="29" xfId="20" applyNumberFormat="1" applyProtection="1">
      <alignment horizontal="left"/>
    </xf>
    <xf numFmtId="49" fontId="8" fillId="0" borderId="29" xfId="24" applyNumberFormat="1" applyProtection="1"/>
    <xf numFmtId="0" fontId="17" fillId="0" borderId="0" xfId="78" applyNumberFormat="1" applyProtection="1"/>
    <xf numFmtId="0" fontId="13" fillId="0" borderId="0" xfId="94" applyNumberFormat="1" applyAlignment="1" applyProtection="1"/>
    <xf numFmtId="0" fontId="0" fillId="0" borderId="0" xfId="0" applyAlignment="1" applyProtection="1">
      <alignment horizontal="center"/>
      <protection locked="0"/>
    </xf>
    <xf numFmtId="0" fontId="19" fillId="0" borderId="0" xfId="123" applyNumberFormat="1" applyBorder="1" applyProtection="1"/>
    <xf numFmtId="0" fontId="13" fillId="0" borderId="2" xfId="133" applyNumberFormat="1" applyBorder="1" applyAlignment="1" applyProtection="1">
      <alignment horizontal="center"/>
    </xf>
    <xf numFmtId="4" fontId="13" fillId="0" borderId="2" xfId="133" applyBorder="1" applyAlignment="1" applyProtection="1">
      <alignment horizontal="center"/>
      <protection locked="0"/>
    </xf>
    <xf numFmtId="4" fontId="3" fillId="0" borderId="2" xfId="133" applyFont="1" applyBorder="1" applyAlignment="1" applyProtection="1">
      <alignment horizontal="right"/>
      <protection locked="0"/>
    </xf>
    <xf numFmtId="0" fontId="9" fillId="0" borderId="0" xfId="115" applyNumberFormat="1" applyBorder="1" applyProtection="1"/>
    <xf numFmtId="49" fontId="5" fillId="0" borderId="9" xfId="104" applyNumberFormat="1" applyFont="1" applyBorder="1" applyProtection="1">
      <alignment horizontal="center" vertical="center"/>
    </xf>
    <xf numFmtId="4" fontId="5" fillId="0" borderId="9" xfId="111" applyNumberFormat="1" applyFont="1" applyBorder="1" applyProtection="1">
      <alignment horizontal="right" vertical="center" shrinkToFit="1"/>
    </xf>
    <xf numFmtId="4" fontId="5" fillId="0" borderId="10" xfId="133" applyNumberFormat="1" applyFont="1" applyBorder="1" applyProtection="1">
      <alignment horizontal="right" vertical="center" shrinkToFit="1"/>
    </xf>
    <xf numFmtId="49" fontId="5" fillId="0" borderId="9" xfId="105" applyNumberFormat="1" applyFont="1" applyBorder="1" applyProtection="1">
      <alignment horizontal="center" wrapText="1"/>
    </xf>
    <xf numFmtId="49" fontId="5" fillId="0" borderId="9" xfId="112" applyNumberFormat="1" applyFont="1" applyBorder="1" applyProtection="1">
      <alignment horizontal="center" vertical="center"/>
    </xf>
    <xf numFmtId="165" fontId="5" fillId="0" borderId="9" xfId="114" applyNumberFormat="1" applyFont="1" applyBorder="1" applyProtection="1">
      <alignment horizontal="right" vertical="center" shrinkToFit="1"/>
    </xf>
    <xf numFmtId="49" fontId="5" fillId="0" borderId="10" xfId="134" applyNumberFormat="1" applyFont="1" applyBorder="1" applyProtection="1">
      <alignment horizontal="center" vertical="center"/>
    </xf>
    <xf numFmtId="49" fontId="5" fillId="0" borderId="9" xfId="106" applyNumberFormat="1" applyFont="1" applyBorder="1" applyProtection="1">
      <alignment horizontal="center"/>
    </xf>
    <xf numFmtId="4" fontId="5" fillId="0" borderId="9" xfId="113" applyNumberFormat="1" applyFont="1" applyBorder="1" applyProtection="1">
      <alignment horizontal="right" shrinkToFit="1"/>
    </xf>
    <xf numFmtId="4" fontId="5" fillId="0" borderId="10" xfId="135" applyNumberFormat="1" applyFont="1" applyBorder="1" applyProtection="1">
      <alignment horizontal="right" shrinkToFit="1"/>
    </xf>
    <xf numFmtId="49" fontId="5" fillId="0" borderId="12" xfId="106" applyNumberFormat="1" applyFont="1" applyBorder="1" applyProtection="1">
      <alignment horizontal="center"/>
    </xf>
    <xf numFmtId="4" fontId="5" fillId="0" borderId="12" xfId="113" applyNumberFormat="1" applyFont="1" applyBorder="1" applyProtection="1">
      <alignment horizontal="right" shrinkToFit="1"/>
    </xf>
    <xf numFmtId="4" fontId="5" fillId="0" borderId="13" xfId="135" applyNumberFormat="1" applyFont="1" applyBorder="1" applyProtection="1">
      <alignment horizontal="right" shrinkToFit="1"/>
    </xf>
    <xf numFmtId="4" fontId="5" fillId="0" borderId="14" xfId="111" applyFont="1" applyBorder="1" applyAlignment="1" applyProtection="1">
      <alignment horizontal="center" vertical="center"/>
    </xf>
    <xf numFmtId="4" fontId="5" fillId="0" borderId="9" xfId="111" applyFont="1" applyBorder="1" applyAlignment="1" applyProtection="1">
      <alignment horizontal="center" vertical="center"/>
    </xf>
    <xf numFmtId="4" fontId="5" fillId="0" borderId="17" xfId="111" applyFont="1" applyBorder="1" applyAlignment="1" applyProtection="1">
      <alignment horizontal="center" vertical="center"/>
    </xf>
    <xf numFmtId="0" fontId="5" fillId="0" borderId="17" xfId="100" applyNumberFormat="1" applyFont="1" applyBorder="1" applyProtection="1">
      <alignment horizontal="center" vertical="center"/>
    </xf>
    <xf numFmtId="0" fontId="5" fillId="0" borderId="8" xfId="96" applyNumberFormat="1" applyFont="1" applyBorder="1" applyProtection="1">
      <alignment horizontal="center" vertical="center"/>
    </xf>
    <xf numFmtId="0" fontId="12" fillId="0" borderId="0" xfId="136" applyNumberFormat="1" applyBorder="1" applyProtection="1"/>
    <xf numFmtId="0" fontId="12" fillId="0" borderId="2" xfId="136" applyNumberFormat="1" applyBorder="1" applyProtection="1"/>
    <xf numFmtId="0" fontId="3" fillId="0" borderId="0" xfId="137" applyNumberFormat="1" applyFont="1" applyBorder="1" applyAlignment="1" applyProtection="1">
      <alignment horizontal="right"/>
    </xf>
    <xf numFmtId="0" fontId="9" fillId="0" borderId="0" xfId="144" applyNumberFormat="1" applyBorder="1" applyProtection="1"/>
    <xf numFmtId="0" fontId="9" fillId="0" borderId="0" xfId="153" applyNumberFormat="1" applyBorder="1" applyProtection="1"/>
    <xf numFmtId="0" fontId="5" fillId="0" borderId="8" xfId="139" applyNumberFormat="1" applyFont="1" applyBorder="1" applyAlignment="1" applyProtection="1">
      <alignment horizontal="center" vertical="center"/>
    </xf>
    <xf numFmtId="0" fontId="5" fillId="0" borderId="9" xfId="148" applyNumberFormat="1" applyFont="1" applyBorder="1" applyAlignment="1" applyProtection="1">
      <alignment horizontal="center" vertical="center"/>
    </xf>
    <xf numFmtId="4" fontId="5" fillId="0" borderId="9" xfId="160" applyFont="1" applyBorder="1" applyAlignment="1" applyProtection="1">
      <alignment horizontal="center" vertical="center"/>
    </xf>
    <xf numFmtId="4" fontId="5" fillId="0" borderId="10" xfId="160" applyFont="1" applyBorder="1" applyAlignment="1" applyProtection="1">
      <alignment horizontal="center" vertical="center"/>
    </xf>
    <xf numFmtId="49" fontId="5" fillId="0" borderId="9" xfId="154" applyNumberFormat="1" applyFont="1" applyBorder="1" applyProtection="1">
      <alignment horizontal="center" vertical="center"/>
    </xf>
    <xf numFmtId="4" fontId="5" fillId="0" borderId="9" xfId="160" applyNumberFormat="1" applyFont="1" applyBorder="1" applyProtection="1">
      <alignment horizontal="right" shrinkToFit="1"/>
    </xf>
    <xf numFmtId="4" fontId="5" fillId="0" borderId="10" xfId="167" applyNumberFormat="1" applyFont="1" applyBorder="1" applyProtection="1">
      <alignment horizontal="right" shrinkToFit="1"/>
    </xf>
    <xf numFmtId="49" fontId="5" fillId="0" borderId="9" xfId="155" applyNumberFormat="1" applyFont="1" applyBorder="1" applyProtection="1">
      <alignment horizontal="center" vertical="center"/>
    </xf>
    <xf numFmtId="165" fontId="5" fillId="0" borderId="9" xfId="161" applyNumberFormat="1" applyFont="1" applyBorder="1" applyProtection="1">
      <alignment horizontal="right" vertical="center" shrinkToFit="1"/>
    </xf>
    <xf numFmtId="165" fontId="5" fillId="0" borderId="10" xfId="7" applyNumberFormat="1" applyFont="1" applyBorder="1" applyProtection="1">
      <alignment horizontal="right" vertical="center" shrinkToFit="1"/>
    </xf>
    <xf numFmtId="49" fontId="5" fillId="0" borderId="9" xfId="156" applyNumberFormat="1" applyFont="1" applyBorder="1" applyProtection="1">
      <alignment horizontal="center"/>
    </xf>
    <xf numFmtId="4" fontId="5" fillId="0" borderId="9" xfId="162" applyNumberFormat="1" applyFont="1" applyBorder="1" applyProtection="1">
      <alignment horizontal="right" shrinkToFit="1"/>
    </xf>
    <xf numFmtId="4" fontId="5" fillId="0" borderId="10" xfId="8" applyNumberFormat="1" applyFont="1" applyBorder="1" applyProtection="1">
      <alignment horizontal="right" shrinkToFit="1"/>
    </xf>
    <xf numFmtId="0" fontId="5" fillId="0" borderId="9" xfId="151" applyNumberFormat="1" applyFont="1" applyBorder="1" applyProtection="1"/>
    <xf numFmtId="49" fontId="5" fillId="0" borderId="12" xfId="157" applyNumberFormat="1" applyFont="1" applyBorder="1" applyProtection="1">
      <alignment horizontal="center"/>
    </xf>
    <xf numFmtId="2" fontId="5" fillId="0" borderId="12" xfId="163" applyNumberFormat="1" applyFont="1" applyBorder="1" applyProtection="1">
      <alignment horizontal="center" shrinkToFit="1"/>
    </xf>
    <xf numFmtId="4" fontId="5" fillId="0" borderId="12" xfId="164" applyNumberFormat="1" applyFont="1" applyBorder="1" applyProtection="1">
      <alignment horizontal="right" shrinkToFit="1"/>
    </xf>
    <xf numFmtId="4" fontId="5" fillId="0" borderId="23" xfId="8" applyNumberFormat="1" applyFont="1" applyBorder="1" applyProtection="1">
      <alignment horizontal="right" shrinkToFit="1"/>
    </xf>
    <xf numFmtId="0" fontId="9" fillId="0" borderId="24" xfId="153" applyNumberFormat="1" applyBorder="1" applyProtection="1"/>
    <xf numFmtId="0" fontId="8" fillId="0" borderId="0" xfId="10" applyNumberFormat="1" applyBorder="1" applyProtection="1">
      <alignment horizontal="left" wrapText="1"/>
    </xf>
    <xf numFmtId="0" fontId="8" fillId="0" borderId="0" xfId="27" applyNumberFormat="1" applyBorder="1" applyProtection="1"/>
    <xf numFmtId="0" fontId="3" fillId="0" borderId="0" xfId="78" applyNumberFormat="1" applyFont="1" applyBorder="1" applyAlignment="1" applyProtection="1">
      <alignment horizontal="right"/>
    </xf>
    <xf numFmtId="0" fontId="8" fillId="0" borderId="0" xfId="69" applyNumberFormat="1" applyBorder="1" applyProtection="1"/>
    <xf numFmtId="0" fontId="5" fillId="0" borderId="9" xfId="38" applyNumberFormat="1" applyFont="1" applyBorder="1" applyAlignment="1" applyProtection="1">
      <alignment horizontal="center"/>
    </xf>
    <xf numFmtId="49" fontId="5" fillId="0" borderId="9" xfId="22" applyNumberFormat="1" applyFont="1" applyBorder="1" applyProtection="1">
      <alignment horizontal="center" vertical="center"/>
    </xf>
    <xf numFmtId="165" fontId="5" fillId="0" borderId="9" xfId="25" applyNumberFormat="1" applyFont="1" applyBorder="1" applyProtection="1">
      <alignment horizontal="right" vertical="center" shrinkToFit="1"/>
    </xf>
    <xf numFmtId="165" fontId="5" fillId="0" borderId="10" xfId="31" applyNumberFormat="1" applyFont="1" applyBorder="1" applyProtection="1">
      <alignment horizontal="right" vertical="center" shrinkToFit="1"/>
    </xf>
    <xf numFmtId="0" fontId="5" fillId="0" borderId="9" xfId="30" applyNumberFormat="1" applyFont="1" applyBorder="1" applyProtection="1"/>
    <xf numFmtId="0" fontId="5" fillId="0" borderId="10" xfId="32" applyNumberFormat="1" applyFont="1" applyBorder="1" applyProtection="1"/>
    <xf numFmtId="49" fontId="5" fillId="0" borderId="9" xfId="23" applyNumberFormat="1" applyFont="1" applyBorder="1" applyProtection="1">
      <alignment horizontal="center" vertical="center"/>
    </xf>
    <xf numFmtId="165" fontId="5" fillId="0" borderId="9" xfId="26" applyNumberFormat="1" applyFont="1" applyBorder="1" applyProtection="1">
      <alignment horizontal="right" vertical="center" shrinkToFit="1"/>
    </xf>
    <xf numFmtId="165" fontId="5" fillId="0" borderId="10" xfId="33" applyNumberFormat="1" applyFont="1" applyBorder="1" applyProtection="1">
      <alignment horizontal="right" vertical="center" shrinkToFit="1"/>
    </xf>
    <xf numFmtId="49" fontId="5" fillId="0" borderId="12" xfId="155" applyNumberFormat="1" applyFont="1" applyBorder="1" applyProtection="1">
      <alignment horizontal="center" vertical="center"/>
    </xf>
    <xf numFmtId="165" fontId="5" fillId="0" borderId="12" xfId="26" applyNumberFormat="1" applyFont="1" applyBorder="1" applyProtection="1">
      <alignment horizontal="right" vertical="center" shrinkToFit="1"/>
    </xf>
    <xf numFmtId="165" fontId="5" fillId="0" borderId="13" xfId="31" applyNumberFormat="1" applyFont="1" applyBorder="1" applyProtection="1">
      <alignment horizontal="right" vertical="center" shrinkToFit="1"/>
    </xf>
    <xf numFmtId="0" fontId="5" fillId="0" borderId="8" xfId="97" applyNumberFormat="1" applyFont="1" applyBorder="1" applyAlignment="1" applyProtection="1">
      <alignment horizontal="left" vertical="top" wrapText="1"/>
    </xf>
    <xf numFmtId="0" fontId="5" fillId="0" borderId="8" xfId="98" applyNumberFormat="1" applyFont="1" applyBorder="1" applyAlignment="1" applyProtection="1">
      <alignment horizontal="left" vertical="top" wrapText="1"/>
    </xf>
    <xf numFmtId="0" fontId="5" fillId="0" borderId="8" xfId="99" applyNumberFormat="1" applyFont="1" applyBorder="1" applyAlignment="1" applyProtection="1">
      <alignment horizontal="left" vertical="top" wrapText="1"/>
    </xf>
    <xf numFmtId="0" fontId="5" fillId="0" borderId="11" xfId="99" applyNumberFormat="1" applyFont="1" applyBorder="1" applyAlignment="1" applyProtection="1">
      <alignment horizontal="left" vertical="top" wrapText="1"/>
    </xf>
    <xf numFmtId="0" fontId="5" fillId="0" borderId="8" xfId="139" applyNumberFormat="1" applyFont="1" applyBorder="1" applyAlignment="1" applyProtection="1">
      <alignment horizontal="left" vertical="top" wrapText="1"/>
    </xf>
    <xf numFmtId="0" fontId="5" fillId="0" borderId="8" xfId="140" applyNumberFormat="1" applyFont="1" applyBorder="1" applyAlignment="1" applyProtection="1">
      <alignment horizontal="left" vertical="top" wrapText="1"/>
    </xf>
    <xf numFmtId="0" fontId="5" fillId="0" borderId="8" xfId="141" applyNumberFormat="1" applyFont="1" applyBorder="1" applyAlignment="1" applyProtection="1">
      <alignment horizontal="left" vertical="top" wrapText="1"/>
    </xf>
    <xf numFmtId="0" fontId="5" fillId="0" borderId="8" xfId="142" applyNumberFormat="1" applyFont="1" applyBorder="1" applyAlignment="1" applyProtection="1">
      <alignment vertical="top"/>
    </xf>
    <xf numFmtId="0" fontId="5" fillId="0" borderId="11" xfId="143" applyNumberFormat="1" applyFont="1" applyBorder="1" applyAlignment="1" applyProtection="1">
      <alignment horizontal="left" vertical="top" wrapText="1"/>
    </xf>
    <xf numFmtId="0" fontId="2" fillId="0" borderId="0" xfId="114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/>
    </xf>
    <xf numFmtId="0" fontId="0" fillId="0" borderId="0" xfId="0" applyAlignment="1"/>
    <xf numFmtId="0" fontId="22" fillId="0" borderId="0" xfId="118" applyNumberFormat="1" applyBorder="1" applyProtection="1">
      <alignment horizontal="center"/>
    </xf>
    <xf numFmtId="0" fontId="22" fillId="0" borderId="0" xfId="118" applyBorder="1">
      <alignment horizontal="center"/>
    </xf>
    <xf numFmtId="0" fontId="26" fillId="0" borderId="0" xfId="132" applyNumberFormat="1" applyBorder="1" applyProtection="1">
      <alignment horizontal="center"/>
    </xf>
    <xf numFmtId="0" fontId="26" fillId="0" borderId="0" xfId="132" applyBorder="1">
      <alignment horizontal="center"/>
    </xf>
    <xf numFmtId="0" fontId="5" fillId="0" borderId="18" xfId="95" applyNumberFormat="1" applyFont="1" applyBorder="1" applyProtection="1">
      <alignment horizontal="center" vertical="top" wrapText="1"/>
    </xf>
    <xf numFmtId="0" fontId="5" fillId="0" borderId="1" xfId="95" applyFont="1" applyBorder="1" applyProtection="1">
      <alignment horizontal="center" vertical="top" wrapText="1"/>
      <protection locked="0"/>
    </xf>
    <xf numFmtId="0" fontId="5" fillId="0" borderId="19" xfId="95" applyFont="1" applyBorder="1" applyProtection="1">
      <alignment horizontal="center" vertical="top" wrapText="1"/>
      <protection locked="0"/>
    </xf>
    <xf numFmtId="49" fontId="5" fillId="0" borderId="15" xfId="110" applyFont="1" applyBorder="1" applyAlignment="1" applyProtection="1">
      <alignment horizontal="center" vertical="top" wrapText="1"/>
    </xf>
    <xf numFmtId="49" fontId="5" fillId="0" borderId="6" xfId="110" applyFont="1" applyBorder="1" applyAlignment="1" applyProtection="1">
      <alignment horizontal="center" vertical="top" wrapText="1"/>
      <protection locked="0"/>
    </xf>
    <xf numFmtId="49" fontId="5" fillId="0" borderId="16" xfId="110" applyFont="1" applyBorder="1" applyAlignment="1" applyProtection="1">
      <alignment horizontal="center" vertical="top" wrapText="1"/>
      <protection locked="0"/>
    </xf>
    <xf numFmtId="49" fontId="5" fillId="0" borderId="4" xfId="110" applyFont="1" applyBorder="1" applyAlignment="1" applyProtection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49" fontId="5" fillId="0" borderId="18" xfId="110" applyFont="1" applyBorder="1" applyAlignment="1" applyProtection="1">
      <alignment horizontal="center" vertical="top" wrapText="1"/>
    </xf>
    <xf numFmtId="49" fontId="5" fillId="0" borderId="1" xfId="110" applyFont="1" applyBorder="1" applyAlignment="1" applyProtection="1">
      <alignment horizontal="center" vertical="top" wrapText="1"/>
      <protection locked="0"/>
    </xf>
    <xf numFmtId="49" fontId="5" fillId="0" borderId="19" xfId="110" applyFont="1" applyBorder="1" applyAlignment="1" applyProtection="1">
      <alignment horizontal="center" vertical="top" wrapText="1"/>
      <protection locked="0"/>
    </xf>
    <xf numFmtId="0" fontId="4" fillId="0" borderId="0" xfId="90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5" fillId="0" borderId="3" xfId="95" applyNumberFormat="1" applyFont="1" applyBorder="1" applyProtection="1">
      <alignment horizontal="center" vertical="top" wrapText="1"/>
    </xf>
    <xf numFmtId="0" fontId="5" fillId="0" borderId="5" xfId="95" applyFont="1" applyBorder="1" applyProtection="1">
      <alignment horizontal="center" vertical="top" wrapText="1"/>
      <protection locked="0"/>
    </xf>
    <xf numFmtId="0" fontId="5" fillId="0" borderId="7" xfId="95" applyFont="1" applyBorder="1" applyProtection="1">
      <alignment horizontal="center" vertical="top" wrapText="1"/>
      <protection locked="0"/>
    </xf>
    <xf numFmtId="0" fontId="22" fillId="0" borderId="0" xfId="118" applyNumberFormat="1" applyProtection="1">
      <alignment horizontal="center"/>
    </xf>
    <xf numFmtId="0" fontId="22" fillId="0" borderId="0" xfId="118">
      <alignment horizontal="center"/>
    </xf>
    <xf numFmtId="49" fontId="5" fillId="0" borderId="22" xfId="159" applyFont="1" applyBorder="1" applyAlignment="1" applyProtection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11" fillId="0" borderId="0" xfId="165" applyNumberFormat="1" applyProtection="1">
      <alignment horizontal="center"/>
    </xf>
    <xf numFmtId="0" fontId="11" fillId="0" borderId="0" xfId="165">
      <alignment horizontal="center"/>
    </xf>
    <xf numFmtId="0" fontId="5" fillId="0" borderId="20" xfId="138" applyNumberFormat="1" applyFont="1" applyBorder="1" applyAlignment="1" applyProtection="1">
      <alignment horizontal="center" vertical="top" wrapText="1"/>
    </xf>
    <xf numFmtId="0" fontId="5" fillId="0" borderId="8" xfId="138" applyFont="1" applyBorder="1" applyAlignment="1" applyProtection="1">
      <alignment horizontal="center" vertical="top" wrapText="1"/>
      <protection locked="0"/>
    </xf>
    <xf numFmtId="0" fontId="5" fillId="0" borderId="21" xfId="95" applyNumberFormat="1" applyFont="1" applyBorder="1" applyProtection="1">
      <alignment horizontal="center" vertical="top" wrapText="1"/>
    </xf>
    <xf numFmtId="0" fontId="5" fillId="0" borderId="9" xfId="95" applyFont="1" applyBorder="1" applyProtection="1">
      <alignment horizontal="center" vertical="top" wrapText="1"/>
      <protection locked="0"/>
    </xf>
    <xf numFmtId="49" fontId="5" fillId="0" borderId="21" xfId="159" applyFont="1" applyBorder="1" applyAlignment="1" applyProtection="1">
      <alignment horizontal="center" vertical="top" wrapText="1"/>
    </xf>
    <xf numFmtId="49" fontId="5" fillId="0" borderId="9" xfId="159" applyFont="1" applyBorder="1" applyAlignment="1" applyProtection="1">
      <alignment horizontal="center" vertical="top" wrapText="1"/>
      <protection locked="0"/>
    </xf>
    <xf numFmtId="0" fontId="5" fillId="0" borderId="22" xfId="53" applyNumberFormat="1" applyFont="1" applyBorder="1" applyAlignment="1" applyProtection="1">
      <alignment horizontal="center" vertical="top" wrapText="1"/>
    </xf>
    <xf numFmtId="49" fontId="5" fillId="0" borderId="10" xfId="53" applyFont="1" applyBorder="1" applyAlignment="1" applyProtection="1">
      <alignment horizontal="center" vertical="top" wrapText="1"/>
      <protection locked="0"/>
    </xf>
    <xf numFmtId="0" fontId="5" fillId="0" borderId="21" xfId="87" applyNumberFormat="1" applyFont="1" applyBorder="1" applyAlignment="1" applyProtection="1">
      <alignment horizontal="center" vertical="top"/>
    </xf>
    <xf numFmtId="0" fontId="6" fillId="0" borderId="9" xfId="0" applyFont="1" applyBorder="1" applyAlignment="1">
      <alignment horizontal="center" vertical="top"/>
    </xf>
    <xf numFmtId="0" fontId="8" fillId="0" borderId="0" xfId="63" applyNumberFormat="1" applyBorder="1" applyProtection="1">
      <alignment horizontal="left"/>
    </xf>
    <xf numFmtId="0" fontId="8" fillId="0" borderId="0" xfId="63" applyBorder="1">
      <alignment horizontal="left"/>
    </xf>
    <xf numFmtId="0" fontId="5" fillId="0" borderId="20" xfId="11" applyNumberFormat="1" applyFont="1" applyBorder="1" applyProtection="1">
      <alignment horizontal="center" vertical="top" wrapText="1"/>
    </xf>
    <xf numFmtId="0" fontId="5" fillId="0" borderId="21" xfId="11" applyFont="1" applyBorder="1">
      <alignment horizontal="center" vertical="top" wrapText="1"/>
    </xf>
    <xf numFmtId="0" fontId="5" fillId="0" borderId="8" xfId="11" applyFont="1" applyBorder="1">
      <alignment horizontal="center" vertical="top" wrapText="1"/>
    </xf>
    <xf numFmtId="0" fontId="5" fillId="0" borderId="9" xfId="11" applyFont="1" applyBorder="1">
      <alignment horizontal="center" vertical="top" wrapText="1"/>
    </xf>
    <xf numFmtId="0" fontId="5" fillId="0" borderId="8" xfId="14" applyNumberFormat="1" applyFont="1" applyBorder="1" applyAlignment="1" applyProtection="1">
      <alignment horizontal="left" vertical="top" wrapText="1"/>
    </xf>
    <xf numFmtId="0" fontId="5" fillId="0" borderId="9" xfId="14" applyFont="1" applyBorder="1" applyAlignment="1">
      <alignment horizontal="left" vertical="top" wrapText="1"/>
    </xf>
    <xf numFmtId="0" fontId="5" fillId="0" borderId="21" xfId="53" applyNumberFormat="1" applyFont="1" applyBorder="1" applyAlignment="1" applyProtection="1">
      <alignment horizontal="center" vertical="top" wrapText="1"/>
    </xf>
    <xf numFmtId="49" fontId="5" fillId="0" borderId="9" xfId="53" applyFont="1" applyBorder="1" applyAlignment="1" applyProtection="1">
      <alignment horizontal="center" vertical="top" wrapText="1"/>
      <protection locked="0"/>
    </xf>
    <xf numFmtId="0" fontId="5" fillId="0" borderId="8" xfId="12" applyNumberFormat="1" applyFont="1" applyBorder="1" applyProtection="1">
      <alignment horizontal="center"/>
    </xf>
    <xf numFmtId="0" fontId="5" fillId="0" borderId="9" xfId="12" applyFont="1" applyBorder="1">
      <alignment horizontal="center"/>
    </xf>
    <xf numFmtId="0" fontId="5" fillId="0" borderId="8" xfId="13" applyNumberFormat="1" applyFont="1" applyBorder="1" applyAlignment="1" applyProtection="1">
      <alignment horizontal="left" vertical="top" wrapText="1"/>
    </xf>
    <xf numFmtId="0" fontId="5" fillId="0" borderId="9" xfId="13" applyFont="1" applyBorder="1" applyAlignment="1">
      <alignment horizontal="left" vertical="top" wrapText="1"/>
    </xf>
    <xf numFmtId="0" fontId="5" fillId="0" borderId="8" xfId="38" applyNumberFormat="1" applyFont="1" applyBorder="1" applyAlignment="1" applyProtection="1">
      <alignment vertical="top" wrapText="1"/>
    </xf>
    <xf numFmtId="0" fontId="5" fillId="0" borderId="9" xfId="38" applyFont="1" applyBorder="1" applyAlignment="1">
      <alignment vertical="top" wrapText="1"/>
    </xf>
    <xf numFmtId="0" fontId="5" fillId="0" borderId="8" xfId="39" applyNumberFormat="1" applyFont="1" applyBorder="1" applyAlignment="1" applyProtection="1">
      <alignment horizontal="left" vertical="top" wrapText="1"/>
    </xf>
    <xf numFmtId="0" fontId="5" fillId="0" borderId="9" xfId="39" applyFont="1" applyBorder="1" applyAlignment="1">
      <alignment horizontal="left" vertical="top" wrapText="1"/>
    </xf>
    <xf numFmtId="0" fontId="5" fillId="0" borderId="8" xfId="35" applyNumberFormat="1" applyFont="1" applyBorder="1" applyAlignment="1" applyProtection="1">
      <alignment horizontal="left" vertical="top" wrapText="1"/>
    </xf>
    <xf numFmtId="0" fontId="5" fillId="0" borderId="9" xfId="35" applyFont="1" applyBorder="1" applyAlignment="1">
      <alignment horizontal="left" vertical="top" wrapText="1"/>
    </xf>
    <xf numFmtId="0" fontId="5" fillId="0" borderId="8" xfId="34" applyNumberFormat="1" applyFont="1" applyBorder="1" applyAlignment="1" applyProtection="1">
      <alignment horizontal="left" vertical="top" wrapText="1"/>
    </xf>
    <xf numFmtId="0" fontId="5" fillId="0" borderId="9" xfId="34" applyFont="1" applyBorder="1" applyAlignment="1">
      <alignment horizontal="left" vertical="top" wrapText="1"/>
    </xf>
    <xf numFmtId="0" fontId="5" fillId="0" borderId="11" xfId="39" applyNumberFormat="1" applyFont="1" applyBorder="1" applyAlignment="1" applyProtection="1">
      <alignment horizontal="left" vertical="top" wrapText="1"/>
    </xf>
    <xf numFmtId="0" fontId="5" fillId="0" borderId="12" xfId="39" applyFont="1" applyBorder="1" applyAlignment="1">
      <alignment horizontal="left" vertical="top" wrapText="1"/>
    </xf>
  </cellXfs>
  <cellStyles count="168">
    <cellStyle name="br" xfId="1"/>
    <cellStyle name="col" xfId="2"/>
    <cellStyle name="st166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3"/>
  <sheetViews>
    <sheetView tabSelected="1" zoomScaleNormal="100" zoomScaleSheetLayoutView="100" workbookViewId="0">
      <selection activeCell="C19" sqref="C19"/>
    </sheetView>
  </sheetViews>
  <sheetFormatPr defaultRowHeight="15" x14ac:dyDescent="0.25"/>
  <cols>
    <col min="1" max="1" width="1" style="1" customWidth="1"/>
    <col min="2" max="2" width="71.28515625" style="1" customWidth="1"/>
    <col min="3" max="3" width="20.42578125" style="1" customWidth="1"/>
    <col min="4" max="4" width="11.42578125" style="1" customWidth="1"/>
    <col min="5" max="5" width="10.85546875" style="1" customWidth="1"/>
    <col min="6" max="6" width="11" style="1" customWidth="1"/>
    <col min="7" max="16384" width="9.140625" style="1"/>
  </cols>
  <sheetData>
    <row r="1" spans="2:9" x14ac:dyDescent="0.25">
      <c r="D1" s="10"/>
      <c r="E1" s="84" t="s">
        <v>316</v>
      </c>
      <c r="F1" s="85"/>
    </row>
    <row r="2" spans="2:9" ht="15.75" customHeight="1" x14ac:dyDescent="0.25">
      <c r="D2" s="84" t="s">
        <v>317</v>
      </c>
      <c r="E2" s="86"/>
      <c r="F2" s="86"/>
    </row>
    <row r="3" spans="2:9" ht="15.75" customHeight="1" x14ac:dyDescent="0.25">
      <c r="D3" s="84" t="s">
        <v>318</v>
      </c>
      <c r="E3" s="86"/>
      <c r="F3" s="86"/>
    </row>
    <row r="4" spans="2:9" ht="15" customHeight="1" x14ac:dyDescent="0.25">
      <c r="B4" s="2"/>
      <c r="C4" s="84" t="s">
        <v>319</v>
      </c>
      <c r="D4" s="86"/>
      <c r="E4" s="86"/>
      <c r="F4" s="86"/>
      <c r="G4" s="3"/>
    </row>
    <row r="5" spans="2:9" ht="17.25" customHeight="1" x14ac:dyDescent="0.25">
      <c r="B5" s="2"/>
      <c r="C5" s="84" t="s">
        <v>325</v>
      </c>
      <c r="D5" s="86"/>
      <c r="E5" s="86"/>
      <c r="F5" s="86"/>
      <c r="G5" s="3"/>
    </row>
    <row r="6" spans="2:9" ht="14.25" customHeight="1" x14ac:dyDescent="0.25">
      <c r="B6" s="107"/>
      <c r="C6" s="108"/>
      <c r="D6" s="108"/>
      <c r="E6" s="108"/>
      <c r="F6" s="2"/>
      <c r="G6" s="3"/>
    </row>
    <row r="7" spans="2:9" ht="38.25" customHeight="1" x14ac:dyDescent="0.25">
      <c r="B7" s="102" t="s">
        <v>320</v>
      </c>
      <c r="C7" s="103"/>
      <c r="D7" s="103"/>
      <c r="E7" s="103"/>
      <c r="F7" s="103"/>
      <c r="G7" s="3"/>
    </row>
    <row r="8" spans="2:9" ht="14.25" customHeight="1" x14ac:dyDescent="0.25">
      <c r="B8" s="87"/>
      <c r="C8" s="88"/>
      <c r="D8" s="88"/>
      <c r="E8" s="88"/>
      <c r="F8" s="12"/>
      <c r="G8" s="3"/>
    </row>
    <row r="9" spans="2:9" ht="17.25" customHeight="1" x14ac:dyDescent="0.25">
      <c r="B9" s="89" t="s">
        <v>0</v>
      </c>
      <c r="C9" s="90"/>
      <c r="D9" s="90"/>
      <c r="E9" s="90"/>
      <c r="F9" s="90"/>
      <c r="G9" s="3"/>
    </row>
    <row r="10" spans="2:9" ht="15.75" thickBot="1" x14ac:dyDescent="0.3">
      <c r="B10" s="13"/>
      <c r="C10" s="14"/>
      <c r="D10" s="14"/>
      <c r="E10" s="14"/>
      <c r="F10" s="15" t="s">
        <v>321</v>
      </c>
    </row>
    <row r="11" spans="2:9" ht="12.75" customHeight="1" x14ac:dyDescent="0.25">
      <c r="B11" s="104" t="s">
        <v>1</v>
      </c>
      <c r="C11" s="91" t="s">
        <v>2</v>
      </c>
      <c r="D11" s="99" t="s">
        <v>322</v>
      </c>
      <c r="E11" s="97" t="s">
        <v>3</v>
      </c>
      <c r="F11" s="94" t="s">
        <v>323</v>
      </c>
      <c r="G11" s="3"/>
    </row>
    <row r="12" spans="2:9" ht="9.9499999999999993" customHeight="1" x14ac:dyDescent="0.25">
      <c r="B12" s="105"/>
      <c r="C12" s="92"/>
      <c r="D12" s="100"/>
      <c r="E12" s="98"/>
      <c r="F12" s="95"/>
      <c r="G12" s="3"/>
    </row>
    <row r="13" spans="2:9" ht="9.9499999999999993" customHeight="1" x14ac:dyDescent="0.25">
      <c r="B13" s="105"/>
      <c r="C13" s="92"/>
      <c r="D13" s="100"/>
      <c r="E13" s="98"/>
      <c r="F13" s="95"/>
      <c r="G13" s="3"/>
      <c r="I13" s="11"/>
    </row>
    <row r="14" spans="2:9" ht="9.9499999999999993" customHeight="1" x14ac:dyDescent="0.25">
      <c r="B14" s="105"/>
      <c r="C14" s="92"/>
      <c r="D14" s="100"/>
      <c r="E14" s="98"/>
      <c r="F14" s="95"/>
      <c r="G14" s="3"/>
    </row>
    <row r="15" spans="2:9" ht="6" customHeight="1" x14ac:dyDescent="0.25">
      <c r="B15" s="106"/>
      <c r="C15" s="93"/>
      <c r="D15" s="101"/>
      <c r="E15" s="98"/>
      <c r="F15" s="96"/>
      <c r="G15" s="3"/>
    </row>
    <row r="16" spans="2:9" ht="15" customHeight="1" x14ac:dyDescent="0.25">
      <c r="B16" s="34">
        <v>1</v>
      </c>
      <c r="C16" s="33">
        <v>2</v>
      </c>
      <c r="D16" s="32" t="s">
        <v>324</v>
      </c>
      <c r="E16" s="31" t="s">
        <v>4</v>
      </c>
      <c r="F16" s="30" t="s">
        <v>5</v>
      </c>
      <c r="G16" s="16"/>
    </row>
    <row r="17" spans="2:7" ht="12.95" customHeight="1" x14ac:dyDescent="0.25">
      <c r="B17" s="75" t="s">
        <v>6</v>
      </c>
      <c r="C17" s="17" t="s">
        <v>7</v>
      </c>
      <c r="D17" s="18">
        <v>3066700</v>
      </c>
      <c r="E17" s="18">
        <v>709256.71</v>
      </c>
      <c r="F17" s="19">
        <f>E17/D17*100</f>
        <v>23.127684807773825</v>
      </c>
      <c r="G17" s="16"/>
    </row>
    <row r="18" spans="2:7" ht="12.75" customHeight="1" x14ac:dyDescent="0.25">
      <c r="B18" s="76" t="s">
        <v>9</v>
      </c>
      <c r="C18" s="20"/>
      <c r="D18" s="21"/>
      <c r="E18" s="22"/>
      <c r="F18" s="23"/>
      <c r="G18" s="16"/>
    </row>
    <row r="19" spans="2:7" x14ac:dyDescent="0.25">
      <c r="B19" s="77" t="s">
        <v>10</v>
      </c>
      <c r="C19" s="24" t="s">
        <v>11</v>
      </c>
      <c r="D19" s="25">
        <v>1975000</v>
      </c>
      <c r="E19" s="25">
        <v>377059.9</v>
      </c>
      <c r="F19" s="26">
        <f>E19/D19*100</f>
        <v>19.091640506329117</v>
      </c>
      <c r="G19" s="16"/>
    </row>
    <row r="20" spans="2:7" x14ac:dyDescent="0.25">
      <c r="B20" s="77" t="s">
        <v>12</v>
      </c>
      <c r="C20" s="24" t="s">
        <v>13</v>
      </c>
      <c r="D20" s="25">
        <v>207000</v>
      </c>
      <c r="E20" s="25">
        <v>96842.21</v>
      </c>
      <c r="F20" s="26">
        <f t="shared" ref="F20:F71" si="0">E20/D20*100</f>
        <v>46.783676328502416</v>
      </c>
      <c r="G20" s="16"/>
    </row>
    <row r="21" spans="2:7" x14ac:dyDescent="0.25">
      <c r="B21" s="77" t="s">
        <v>14</v>
      </c>
      <c r="C21" s="24" t="s">
        <v>15</v>
      </c>
      <c r="D21" s="25">
        <v>207000</v>
      </c>
      <c r="E21" s="25">
        <v>96842.21</v>
      </c>
      <c r="F21" s="26">
        <f t="shared" si="0"/>
        <v>46.783676328502416</v>
      </c>
      <c r="G21" s="16"/>
    </row>
    <row r="22" spans="2:7" ht="48" x14ac:dyDescent="0.25">
      <c r="B22" s="77" t="s">
        <v>16</v>
      </c>
      <c r="C22" s="24" t="s">
        <v>17</v>
      </c>
      <c r="D22" s="25">
        <v>205000</v>
      </c>
      <c r="E22" s="25">
        <v>95013.71</v>
      </c>
      <c r="F22" s="26">
        <f t="shared" si="0"/>
        <v>46.348151219512197</v>
      </c>
      <c r="G22" s="16"/>
    </row>
    <row r="23" spans="2:7" ht="63" customHeight="1" x14ac:dyDescent="0.25">
      <c r="B23" s="77" t="s">
        <v>18</v>
      </c>
      <c r="C23" s="24" t="s">
        <v>19</v>
      </c>
      <c r="D23" s="25">
        <v>205000</v>
      </c>
      <c r="E23" s="25">
        <v>95039.08</v>
      </c>
      <c r="F23" s="26">
        <f t="shared" si="0"/>
        <v>46.360526829268295</v>
      </c>
      <c r="G23" s="16"/>
    </row>
    <row r="24" spans="2:7" ht="48" x14ac:dyDescent="0.25">
      <c r="B24" s="77" t="s">
        <v>20</v>
      </c>
      <c r="C24" s="24" t="s">
        <v>21</v>
      </c>
      <c r="D24" s="25" t="s">
        <v>8</v>
      </c>
      <c r="E24" s="25">
        <v>-10.8</v>
      </c>
      <c r="F24" s="26">
        <v>0</v>
      </c>
      <c r="G24" s="16"/>
    </row>
    <row r="25" spans="2:7" ht="62.25" customHeight="1" x14ac:dyDescent="0.25">
      <c r="B25" s="77" t="s">
        <v>22</v>
      </c>
      <c r="C25" s="24" t="s">
        <v>23</v>
      </c>
      <c r="D25" s="25" t="s">
        <v>8</v>
      </c>
      <c r="E25" s="25">
        <v>-14.57</v>
      </c>
      <c r="F25" s="26">
        <v>0</v>
      </c>
      <c r="G25" s="16"/>
    </row>
    <row r="26" spans="2:7" ht="63" customHeight="1" x14ac:dyDescent="0.25">
      <c r="B26" s="77" t="s">
        <v>24</v>
      </c>
      <c r="C26" s="24" t="s">
        <v>25</v>
      </c>
      <c r="D26" s="25">
        <v>1000</v>
      </c>
      <c r="E26" s="25">
        <v>1404</v>
      </c>
      <c r="F26" s="26">
        <f t="shared" si="0"/>
        <v>140.39999999999998</v>
      </c>
      <c r="G26" s="16"/>
    </row>
    <row r="27" spans="2:7" ht="84" x14ac:dyDescent="0.25">
      <c r="B27" s="77" t="s">
        <v>26</v>
      </c>
      <c r="C27" s="24" t="s">
        <v>27</v>
      </c>
      <c r="D27" s="25">
        <v>1000</v>
      </c>
      <c r="E27" s="25">
        <v>1404</v>
      </c>
      <c r="F27" s="26">
        <f t="shared" si="0"/>
        <v>140.39999999999998</v>
      </c>
      <c r="G27" s="16"/>
    </row>
    <row r="28" spans="2:7" ht="24" x14ac:dyDescent="0.25">
      <c r="B28" s="77" t="s">
        <v>28</v>
      </c>
      <c r="C28" s="24" t="s">
        <v>29</v>
      </c>
      <c r="D28" s="25">
        <v>1000</v>
      </c>
      <c r="E28" s="25">
        <v>424.5</v>
      </c>
      <c r="F28" s="26">
        <f t="shared" si="0"/>
        <v>42.449999999999996</v>
      </c>
      <c r="G28" s="16"/>
    </row>
    <row r="29" spans="2:7" ht="48" x14ac:dyDescent="0.25">
      <c r="B29" s="77" t="s">
        <v>30</v>
      </c>
      <c r="C29" s="24" t="s">
        <v>31</v>
      </c>
      <c r="D29" s="25">
        <v>1000</v>
      </c>
      <c r="E29" s="25">
        <v>403.86</v>
      </c>
      <c r="F29" s="26">
        <f t="shared" si="0"/>
        <v>40.386000000000003</v>
      </c>
      <c r="G29" s="16"/>
    </row>
    <row r="30" spans="2:7" ht="36" x14ac:dyDescent="0.25">
      <c r="B30" s="77" t="s">
        <v>32</v>
      </c>
      <c r="C30" s="24" t="s">
        <v>33</v>
      </c>
      <c r="D30" s="25" t="s">
        <v>8</v>
      </c>
      <c r="E30" s="25">
        <v>0.64</v>
      </c>
      <c r="F30" s="26">
        <v>0</v>
      </c>
      <c r="G30" s="16"/>
    </row>
    <row r="31" spans="2:7" ht="48" x14ac:dyDescent="0.25">
      <c r="B31" s="77" t="s">
        <v>34</v>
      </c>
      <c r="C31" s="24" t="s">
        <v>35</v>
      </c>
      <c r="D31" s="25" t="s">
        <v>8</v>
      </c>
      <c r="E31" s="25">
        <v>20</v>
      </c>
      <c r="F31" s="26">
        <v>0</v>
      </c>
      <c r="G31" s="16"/>
    </row>
    <row r="32" spans="2:7" x14ac:dyDescent="0.25">
      <c r="B32" s="77" t="s">
        <v>36</v>
      </c>
      <c r="C32" s="24" t="s">
        <v>37</v>
      </c>
      <c r="D32" s="25" t="s">
        <v>8</v>
      </c>
      <c r="E32" s="25">
        <v>1846.8</v>
      </c>
      <c r="F32" s="26">
        <v>0</v>
      </c>
      <c r="G32" s="16"/>
    </row>
    <row r="33" spans="2:7" x14ac:dyDescent="0.25">
      <c r="B33" s="77" t="s">
        <v>38</v>
      </c>
      <c r="C33" s="24" t="s">
        <v>39</v>
      </c>
      <c r="D33" s="25" t="s">
        <v>8</v>
      </c>
      <c r="E33" s="25">
        <v>1846.8</v>
      </c>
      <c r="F33" s="26">
        <v>0</v>
      </c>
      <c r="G33" s="16"/>
    </row>
    <row r="34" spans="2:7" x14ac:dyDescent="0.25">
      <c r="B34" s="77" t="s">
        <v>38</v>
      </c>
      <c r="C34" s="24" t="s">
        <v>40</v>
      </c>
      <c r="D34" s="25" t="s">
        <v>8</v>
      </c>
      <c r="E34" s="25">
        <v>1846.8</v>
      </c>
      <c r="F34" s="26">
        <v>0</v>
      </c>
      <c r="G34" s="16"/>
    </row>
    <row r="35" spans="2:7" ht="24" x14ac:dyDescent="0.25">
      <c r="B35" s="77" t="s">
        <v>41</v>
      </c>
      <c r="C35" s="24" t="s">
        <v>42</v>
      </c>
      <c r="D35" s="25" t="s">
        <v>8</v>
      </c>
      <c r="E35" s="25">
        <v>1825.8</v>
      </c>
      <c r="F35" s="26">
        <v>0</v>
      </c>
      <c r="G35" s="16"/>
    </row>
    <row r="36" spans="2:7" x14ac:dyDescent="0.25">
      <c r="B36" s="77" t="s">
        <v>43</v>
      </c>
      <c r="C36" s="24" t="s">
        <v>44</v>
      </c>
      <c r="D36" s="25" t="s">
        <v>8</v>
      </c>
      <c r="E36" s="25">
        <v>21</v>
      </c>
      <c r="F36" s="26">
        <v>0</v>
      </c>
      <c r="G36" s="16"/>
    </row>
    <row r="37" spans="2:7" x14ac:dyDescent="0.25">
      <c r="B37" s="77" t="s">
        <v>45</v>
      </c>
      <c r="C37" s="24" t="s">
        <v>46</v>
      </c>
      <c r="D37" s="25">
        <v>1768000</v>
      </c>
      <c r="E37" s="25">
        <v>278370.89</v>
      </c>
      <c r="F37" s="26">
        <f t="shared" si="0"/>
        <v>15.744959841628962</v>
      </c>
      <c r="G37" s="16"/>
    </row>
    <row r="38" spans="2:7" x14ac:dyDescent="0.25">
      <c r="B38" s="77" t="s">
        <v>47</v>
      </c>
      <c r="C38" s="24" t="s">
        <v>48</v>
      </c>
      <c r="D38" s="25">
        <v>607400</v>
      </c>
      <c r="E38" s="25">
        <v>33772.14</v>
      </c>
      <c r="F38" s="26">
        <f t="shared" si="0"/>
        <v>5.5601152453078697</v>
      </c>
      <c r="G38" s="16"/>
    </row>
    <row r="39" spans="2:7" ht="24" x14ac:dyDescent="0.25">
      <c r="B39" s="77" t="s">
        <v>49</v>
      </c>
      <c r="C39" s="24" t="s">
        <v>50</v>
      </c>
      <c r="D39" s="25">
        <v>607400</v>
      </c>
      <c r="E39" s="25">
        <v>33772.14</v>
      </c>
      <c r="F39" s="26">
        <f t="shared" si="0"/>
        <v>5.5601152453078697</v>
      </c>
      <c r="G39" s="16"/>
    </row>
    <row r="40" spans="2:7" ht="48" x14ac:dyDescent="0.25">
      <c r="B40" s="77" t="s">
        <v>51</v>
      </c>
      <c r="C40" s="24" t="s">
        <v>52</v>
      </c>
      <c r="D40" s="25">
        <v>607400</v>
      </c>
      <c r="E40" s="25">
        <v>32650.560000000001</v>
      </c>
      <c r="F40" s="26">
        <f t="shared" si="0"/>
        <v>5.37546262759302</v>
      </c>
      <c r="G40" s="16"/>
    </row>
    <row r="41" spans="2:7" ht="36" x14ac:dyDescent="0.25">
      <c r="B41" s="77" t="s">
        <v>53</v>
      </c>
      <c r="C41" s="24" t="s">
        <v>54</v>
      </c>
      <c r="D41" s="25" t="s">
        <v>8</v>
      </c>
      <c r="E41" s="25">
        <v>1121.58</v>
      </c>
      <c r="F41" s="26">
        <v>0</v>
      </c>
      <c r="G41" s="16"/>
    </row>
    <row r="42" spans="2:7" x14ac:dyDescent="0.25">
      <c r="B42" s="77" t="s">
        <v>55</v>
      </c>
      <c r="C42" s="24" t="s">
        <v>56</v>
      </c>
      <c r="D42" s="25">
        <v>1160600</v>
      </c>
      <c r="E42" s="25">
        <v>244598.75</v>
      </c>
      <c r="F42" s="26">
        <f t="shared" si="0"/>
        <v>21.075198173358608</v>
      </c>
      <c r="G42" s="16"/>
    </row>
    <row r="43" spans="2:7" x14ac:dyDescent="0.25">
      <c r="B43" s="77" t="s">
        <v>57</v>
      </c>
      <c r="C43" s="24" t="s">
        <v>58</v>
      </c>
      <c r="D43" s="25">
        <v>480000</v>
      </c>
      <c r="E43" s="25">
        <v>214517.54</v>
      </c>
      <c r="F43" s="26">
        <f t="shared" si="0"/>
        <v>44.691154166666671</v>
      </c>
      <c r="G43" s="16"/>
    </row>
    <row r="44" spans="2:7" ht="24" x14ac:dyDescent="0.25">
      <c r="B44" s="77" t="s">
        <v>59</v>
      </c>
      <c r="C44" s="24" t="s">
        <v>60</v>
      </c>
      <c r="D44" s="25">
        <v>480000</v>
      </c>
      <c r="E44" s="25">
        <v>214517.54</v>
      </c>
      <c r="F44" s="26">
        <f t="shared" si="0"/>
        <v>44.691154166666671</v>
      </c>
      <c r="G44" s="16"/>
    </row>
    <row r="45" spans="2:7" ht="39" customHeight="1" x14ac:dyDescent="0.25">
      <c r="B45" s="77" t="s">
        <v>61</v>
      </c>
      <c r="C45" s="24" t="s">
        <v>62</v>
      </c>
      <c r="D45" s="25">
        <v>480000</v>
      </c>
      <c r="E45" s="25">
        <v>224517</v>
      </c>
      <c r="F45" s="26">
        <f t="shared" si="0"/>
        <v>46.774374999999999</v>
      </c>
      <c r="G45" s="16"/>
    </row>
    <row r="46" spans="2:7" ht="26.25" customHeight="1" x14ac:dyDescent="0.25">
      <c r="B46" s="77" t="s">
        <v>63</v>
      </c>
      <c r="C46" s="24" t="s">
        <v>64</v>
      </c>
      <c r="D46" s="25" t="s">
        <v>8</v>
      </c>
      <c r="E46" s="25">
        <v>-9999.4599999999991</v>
      </c>
      <c r="F46" s="26">
        <v>0</v>
      </c>
      <c r="G46" s="16"/>
    </row>
    <row r="47" spans="2:7" x14ac:dyDescent="0.25">
      <c r="B47" s="77" t="s">
        <v>65</v>
      </c>
      <c r="C47" s="24" t="s">
        <v>66</v>
      </c>
      <c r="D47" s="25">
        <v>680600</v>
      </c>
      <c r="E47" s="25">
        <v>30081.21</v>
      </c>
      <c r="F47" s="26">
        <f t="shared" si="0"/>
        <v>4.4198075227740228</v>
      </c>
      <c r="G47" s="16"/>
    </row>
    <row r="48" spans="2:7" ht="24" x14ac:dyDescent="0.25">
      <c r="B48" s="77" t="s">
        <v>67</v>
      </c>
      <c r="C48" s="24" t="s">
        <v>68</v>
      </c>
      <c r="D48" s="25">
        <v>680600</v>
      </c>
      <c r="E48" s="25">
        <v>30081.21</v>
      </c>
      <c r="F48" s="26">
        <f t="shared" si="0"/>
        <v>4.4198075227740228</v>
      </c>
      <c r="G48" s="16"/>
    </row>
    <row r="49" spans="2:7" ht="48" x14ac:dyDescent="0.25">
      <c r="B49" s="77" t="s">
        <v>69</v>
      </c>
      <c r="C49" s="24" t="s">
        <v>70</v>
      </c>
      <c r="D49" s="25">
        <v>680600</v>
      </c>
      <c r="E49" s="25">
        <v>27593.41</v>
      </c>
      <c r="F49" s="26">
        <f t="shared" si="0"/>
        <v>4.0542771084337348</v>
      </c>
      <c r="G49" s="16"/>
    </row>
    <row r="50" spans="2:7" ht="25.5" customHeight="1" x14ac:dyDescent="0.25">
      <c r="B50" s="77" t="s">
        <v>71</v>
      </c>
      <c r="C50" s="24" t="s">
        <v>72</v>
      </c>
      <c r="D50" s="25" t="s">
        <v>8</v>
      </c>
      <c r="E50" s="25">
        <v>2487.8000000000002</v>
      </c>
      <c r="F50" s="26">
        <v>0</v>
      </c>
      <c r="G50" s="16"/>
    </row>
    <row r="51" spans="2:7" x14ac:dyDescent="0.25">
      <c r="B51" s="77" t="s">
        <v>10</v>
      </c>
      <c r="C51" s="24" t="s">
        <v>73</v>
      </c>
      <c r="D51" s="25">
        <v>407100</v>
      </c>
      <c r="E51" s="25">
        <v>102271.67999999999</v>
      </c>
      <c r="F51" s="26">
        <f t="shared" si="0"/>
        <v>25.122004421518053</v>
      </c>
      <c r="G51" s="16"/>
    </row>
    <row r="52" spans="2:7" ht="24" x14ac:dyDescent="0.25">
      <c r="B52" s="77" t="s">
        <v>74</v>
      </c>
      <c r="C52" s="24" t="s">
        <v>75</v>
      </c>
      <c r="D52" s="25">
        <v>407100</v>
      </c>
      <c r="E52" s="25">
        <v>102271.67999999999</v>
      </c>
      <c r="F52" s="26">
        <f t="shared" si="0"/>
        <v>25.122004421518053</v>
      </c>
      <c r="G52" s="16"/>
    </row>
    <row r="53" spans="2:7" ht="48" x14ac:dyDescent="0.25">
      <c r="B53" s="77" t="s">
        <v>76</v>
      </c>
      <c r="C53" s="24" t="s">
        <v>77</v>
      </c>
      <c r="D53" s="25">
        <v>378100</v>
      </c>
      <c r="E53" s="25">
        <v>102271.67999999999</v>
      </c>
      <c r="F53" s="26">
        <f t="shared" si="0"/>
        <v>27.048844221105529</v>
      </c>
      <c r="G53" s="16"/>
    </row>
    <row r="54" spans="2:7" ht="48" x14ac:dyDescent="0.25">
      <c r="B54" s="77" t="s">
        <v>78</v>
      </c>
      <c r="C54" s="24" t="s">
        <v>79</v>
      </c>
      <c r="D54" s="25">
        <v>378100</v>
      </c>
      <c r="E54" s="25">
        <v>102271.67999999999</v>
      </c>
      <c r="F54" s="26">
        <f t="shared" si="0"/>
        <v>27.048844221105529</v>
      </c>
      <c r="G54" s="16"/>
    </row>
    <row r="55" spans="2:7" ht="36" x14ac:dyDescent="0.25">
      <c r="B55" s="77" t="s">
        <v>80</v>
      </c>
      <c r="C55" s="24" t="s">
        <v>81</v>
      </c>
      <c r="D55" s="25">
        <v>378100</v>
      </c>
      <c r="E55" s="25">
        <v>102271.67999999999</v>
      </c>
      <c r="F55" s="26">
        <f t="shared" si="0"/>
        <v>27.048844221105529</v>
      </c>
      <c r="G55" s="16"/>
    </row>
    <row r="56" spans="2:7" ht="48" x14ac:dyDescent="0.25">
      <c r="B56" s="77" t="s">
        <v>82</v>
      </c>
      <c r="C56" s="24" t="s">
        <v>83</v>
      </c>
      <c r="D56" s="25">
        <v>29000</v>
      </c>
      <c r="E56" s="25" t="s">
        <v>8</v>
      </c>
      <c r="F56" s="26">
        <v>0</v>
      </c>
      <c r="G56" s="16"/>
    </row>
    <row r="57" spans="2:7" ht="48" x14ac:dyDescent="0.25">
      <c r="B57" s="77" t="s">
        <v>84</v>
      </c>
      <c r="C57" s="24" t="s">
        <v>85</v>
      </c>
      <c r="D57" s="25">
        <v>29000</v>
      </c>
      <c r="E57" s="25" t="s">
        <v>8</v>
      </c>
      <c r="F57" s="26">
        <v>0</v>
      </c>
      <c r="G57" s="16"/>
    </row>
    <row r="58" spans="2:7" ht="48" x14ac:dyDescent="0.25">
      <c r="B58" s="77" t="s">
        <v>86</v>
      </c>
      <c r="C58" s="24" t="s">
        <v>87</v>
      </c>
      <c r="D58" s="25">
        <v>29000</v>
      </c>
      <c r="E58" s="25" t="s">
        <v>8</v>
      </c>
      <c r="F58" s="26">
        <v>0</v>
      </c>
      <c r="G58" s="16"/>
    </row>
    <row r="59" spans="2:7" x14ac:dyDescent="0.25">
      <c r="B59" s="77" t="s">
        <v>88</v>
      </c>
      <c r="C59" s="24" t="s">
        <v>89</v>
      </c>
      <c r="D59" s="25">
        <v>684600</v>
      </c>
      <c r="E59" s="25">
        <v>229925.13</v>
      </c>
      <c r="F59" s="26">
        <f t="shared" si="0"/>
        <v>33.585324276950047</v>
      </c>
      <c r="G59" s="16"/>
    </row>
    <row r="60" spans="2:7" ht="24" x14ac:dyDescent="0.25">
      <c r="B60" s="77" t="s">
        <v>90</v>
      </c>
      <c r="C60" s="24" t="s">
        <v>91</v>
      </c>
      <c r="D60" s="25">
        <v>684600</v>
      </c>
      <c r="E60" s="25">
        <v>229925.13</v>
      </c>
      <c r="F60" s="26">
        <f t="shared" si="0"/>
        <v>33.585324276950047</v>
      </c>
      <c r="G60" s="16"/>
    </row>
    <row r="61" spans="2:7" ht="24" x14ac:dyDescent="0.25">
      <c r="B61" s="77" t="s">
        <v>92</v>
      </c>
      <c r="C61" s="24" t="s">
        <v>93</v>
      </c>
      <c r="D61" s="25">
        <v>154700</v>
      </c>
      <c r="E61" s="25">
        <v>64400</v>
      </c>
      <c r="F61" s="26">
        <f t="shared" si="0"/>
        <v>41.628959276018101</v>
      </c>
      <c r="G61" s="16"/>
    </row>
    <row r="62" spans="2:7" x14ac:dyDescent="0.25">
      <c r="B62" s="77" t="s">
        <v>94</v>
      </c>
      <c r="C62" s="24" t="s">
        <v>95</v>
      </c>
      <c r="D62" s="25">
        <v>154700</v>
      </c>
      <c r="E62" s="25">
        <v>64400</v>
      </c>
      <c r="F62" s="26">
        <f t="shared" si="0"/>
        <v>41.628959276018101</v>
      </c>
      <c r="G62" s="16"/>
    </row>
    <row r="63" spans="2:7" x14ac:dyDescent="0.25">
      <c r="B63" s="77" t="s">
        <v>96</v>
      </c>
      <c r="C63" s="24" t="s">
        <v>97</v>
      </c>
      <c r="D63" s="25">
        <v>154700</v>
      </c>
      <c r="E63" s="25">
        <v>64400</v>
      </c>
      <c r="F63" s="26">
        <f t="shared" si="0"/>
        <v>41.628959276018101</v>
      </c>
      <c r="G63" s="16"/>
    </row>
    <row r="64" spans="2:7" x14ac:dyDescent="0.25">
      <c r="B64" s="77" t="s">
        <v>98</v>
      </c>
      <c r="C64" s="24" t="s">
        <v>99</v>
      </c>
      <c r="D64" s="25">
        <v>79200</v>
      </c>
      <c r="E64" s="25">
        <v>33325.129999999997</v>
      </c>
      <c r="F64" s="26">
        <f t="shared" si="0"/>
        <v>42.07718434343434</v>
      </c>
      <c r="G64" s="16"/>
    </row>
    <row r="65" spans="2:7" ht="24" x14ac:dyDescent="0.25">
      <c r="B65" s="77" t="s">
        <v>100</v>
      </c>
      <c r="C65" s="24" t="s">
        <v>101</v>
      </c>
      <c r="D65" s="25">
        <v>500</v>
      </c>
      <c r="E65" s="25" t="s">
        <v>8</v>
      </c>
      <c r="F65" s="26">
        <v>0</v>
      </c>
      <c r="G65" s="16"/>
    </row>
    <row r="66" spans="2:7" ht="24" x14ac:dyDescent="0.25">
      <c r="B66" s="77" t="s">
        <v>102</v>
      </c>
      <c r="C66" s="24" t="s">
        <v>103</v>
      </c>
      <c r="D66" s="25">
        <v>500</v>
      </c>
      <c r="E66" s="25" t="s">
        <v>8</v>
      </c>
      <c r="F66" s="26">
        <v>0</v>
      </c>
      <c r="G66" s="16"/>
    </row>
    <row r="67" spans="2:7" ht="24" x14ac:dyDescent="0.25">
      <c r="B67" s="77" t="s">
        <v>104</v>
      </c>
      <c r="C67" s="24" t="s">
        <v>105</v>
      </c>
      <c r="D67" s="25">
        <v>78700</v>
      </c>
      <c r="E67" s="25">
        <v>33325.129999999997</v>
      </c>
      <c r="F67" s="26">
        <f t="shared" si="0"/>
        <v>42.344510800508253</v>
      </c>
      <c r="G67" s="16"/>
    </row>
    <row r="68" spans="2:7" ht="24" x14ac:dyDescent="0.25">
      <c r="B68" s="77" t="s">
        <v>106</v>
      </c>
      <c r="C68" s="24" t="s">
        <v>107</v>
      </c>
      <c r="D68" s="25">
        <v>78700</v>
      </c>
      <c r="E68" s="25">
        <v>33325.129999999997</v>
      </c>
      <c r="F68" s="26">
        <f t="shared" si="0"/>
        <v>42.344510800508253</v>
      </c>
      <c r="G68" s="16"/>
    </row>
    <row r="69" spans="2:7" x14ac:dyDescent="0.25">
      <c r="B69" s="77" t="s">
        <v>108</v>
      </c>
      <c r="C69" s="24" t="s">
        <v>109</v>
      </c>
      <c r="D69" s="25">
        <v>450700</v>
      </c>
      <c r="E69" s="25">
        <v>132200</v>
      </c>
      <c r="F69" s="26">
        <f t="shared" si="0"/>
        <v>29.332149988906149</v>
      </c>
      <c r="G69" s="16"/>
    </row>
    <row r="70" spans="2:7" ht="36" x14ac:dyDescent="0.25">
      <c r="B70" s="77" t="s">
        <v>110</v>
      </c>
      <c r="C70" s="24" t="s">
        <v>111</v>
      </c>
      <c r="D70" s="25">
        <v>395200</v>
      </c>
      <c r="E70" s="25">
        <v>132200</v>
      </c>
      <c r="F70" s="26">
        <f t="shared" si="0"/>
        <v>33.451417004048587</v>
      </c>
      <c r="G70" s="16"/>
    </row>
    <row r="71" spans="2:7" ht="36.75" customHeight="1" x14ac:dyDescent="0.25">
      <c r="B71" s="77" t="s">
        <v>112</v>
      </c>
      <c r="C71" s="24" t="s">
        <v>113</v>
      </c>
      <c r="D71" s="25">
        <v>395200</v>
      </c>
      <c r="E71" s="25">
        <v>132200</v>
      </c>
      <c r="F71" s="26">
        <f t="shared" si="0"/>
        <v>33.451417004048587</v>
      </c>
      <c r="G71" s="16"/>
    </row>
    <row r="72" spans="2:7" x14ac:dyDescent="0.25">
      <c r="B72" s="77" t="s">
        <v>114</v>
      </c>
      <c r="C72" s="24" t="s">
        <v>115</v>
      </c>
      <c r="D72" s="25">
        <v>55500</v>
      </c>
      <c r="E72" s="25" t="s">
        <v>8</v>
      </c>
      <c r="F72" s="26">
        <v>0</v>
      </c>
      <c r="G72" s="16"/>
    </row>
    <row r="73" spans="2:7" ht="17.25" customHeight="1" thickBot="1" x14ac:dyDescent="0.3">
      <c r="B73" s="78" t="s">
        <v>116</v>
      </c>
      <c r="C73" s="27" t="s">
        <v>117</v>
      </c>
      <c r="D73" s="28">
        <v>55500</v>
      </c>
      <c r="E73" s="28" t="s">
        <v>8</v>
      </c>
      <c r="F73" s="29">
        <v>0</v>
      </c>
      <c r="G73" s="16"/>
    </row>
  </sheetData>
  <mergeCells count="14">
    <mergeCell ref="E1:F1"/>
    <mergeCell ref="C5:F5"/>
    <mergeCell ref="B8:E8"/>
    <mergeCell ref="B9:F9"/>
    <mergeCell ref="C11:C15"/>
    <mergeCell ref="F11:F15"/>
    <mergeCell ref="E11:E15"/>
    <mergeCell ref="D11:D15"/>
    <mergeCell ref="B7:F7"/>
    <mergeCell ref="B11:B15"/>
    <mergeCell ref="B6:E6"/>
    <mergeCell ref="C4:F4"/>
    <mergeCell ref="D2:F2"/>
    <mergeCell ref="D3:F3"/>
  </mergeCells>
  <phoneticPr fontId="7" type="noConversion"/>
  <pageMargins left="0.59055118110236227" right="0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3"/>
  <sheetViews>
    <sheetView zoomScaleNormal="100" zoomScaleSheetLayoutView="100" workbookViewId="0">
      <selection activeCell="K12" sqref="K12"/>
    </sheetView>
  </sheetViews>
  <sheetFormatPr defaultRowHeight="15" x14ac:dyDescent="0.25"/>
  <cols>
    <col min="1" max="1" width="0.5703125" style="1" customWidth="1"/>
    <col min="2" max="2" width="68.28515625" style="1" customWidth="1"/>
    <col min="3" max="3" width="21" style="1" customWidth="1"/>
    <col min="4" max="4" width="12.85546875" style="1" customWidth="1"/>
    <col min="5" max="5" width="10.85546875" style="1" customWidth="1"/>
    <col min="6" max="6" width="11.28515625" style="1" customWidth="1"/>
    <col min="7" max="16384" width="9.140625" style="1"/>
  </cols>
  <sheetData>
    <row r="1" spans="2:7" ht="15" customHeight="1" x14ac:dyDescent="0.25">
      <c r="B1" s="3"/>
      <c r="C1" s="3"/>
      <c r="D1" s="3"/>
      <c r="E1" s="3"/>
      <c r="F1" s="3"/>
      <c r="G1" s="3"/>
    </row>
    <row r="2" spans="2:7" ht="18" customHeight="1" x14ac:dyDescent="0.25">
      <c r="B2" s="111" t="s">
        <v>118</v>
      </c>
      <c r="C2" s="112"/>
      <c r="D2" s="112"/>
      <c r="E2" s="112"/>
      <c r="F2" s="4"/>
      <c r="G2" s="3"/>
    </row>
    <row r="3" spans="2:7" ht="15" customHeight="1" thickBot="1" x14ac:dyDescent="0.3">
      <c r="B3" s="5"/>
      <c r="C3" s="5"/>
      <c r="D3" s="35"/>
      <c r="E3" s="36"/>
      <c r="F3" s="37" t="s">
        <v>321</v>
      </c>
      <c r="G3" s="3"/>
    </row>
    <row r="4" spans="2:7" ht="12" customHeight="1" x14ac:dyDescent="0.25">
      <c r="B4" s="113" t="s">
        <v>1</v>
      </c>
      <c r="C4" s="115" t="s">
        <v>119</v>
      </c>
      <c r="D4" s="117" t="s">
        <v>322</v>
      </c>
      <c r="E4" s="117" t="s">
        <v>3</v>
      </c>
      <c r="F4" s="109" t="s">
        <v>323</v>
      </c>
      <c r="G4" s="16"/>
    </row>
    <row r="5" spans="2:7" ht="9.75" customHeight="1" x14ac:dyDescent="0.25">
      <c r="B5" s="114"/>
      <c r="C5" s="116"/>
      <c r="D5" s="118"/>
      <c r="E5" s="118"/>
      <c r="F5" s="110"/>
      <c r="G5" s="16"/>
    </row>
    <row r="6" spans="2:7" ht="11.25" customHeight="1" x14ac:dyDescent="0.25">
      <c r="B6" s="114"/>
      <c r="C6" s="116"/>
      <c r="D6" s="118"/>
      <c r="E6" s="118"/>
      <c r="F6" s="110"/>
      <c r="G6" s="16"/>
    </row>
    <row r="7" spans="2:7" ht="6" customHeight="1" x14ac:dyDescent="0.25">
      <c r="B7" s="114"/>
      <c r="C7" s="116"/>
      <c r="D7" s="118"/>
      <c r="E7" s="118"/>
      <c r="F7" s="110"/>
      <c r="G7" s="16"/>
    </row>
    <row r="8" spans="2:7" ht="0.75" customHeight="1" x14ac:dyDescent="0.25">
      <c r="B8" s="114"/>
      <c r="C8" s="116"/>
      <c r="D8" s="118"/>
      <c r="E8" s="118"/>
      <c r="F8" s="110"/>
      <c r="G8" s="16"/>
    </row>
    <row r="9" spans="2:7" ht="9" hidden="1" customHeight="1" thickBot="1" x14ac:dyDescent="0.3">
      <c r="B9" s="114"/>
      <c r="C9" s="116"/>
      <c r="D9" s="118"/>
      <c r="E9" s="118"/>
      <c r="F9" s="110"/>
      <c r="G9" s="16"/>
    </row>
    <row r="10" spans="2:7" ht="12.95" customHeight="1" x14ac:dyDescent="0.25">
      <c r="B10" s="40">
        <v>1</v>
      </c>
      <c r="C10" s="41">
        <v>2</v>
      </c>
      <c r="D10" s="42" t="s">
        <v>324</v>
      </c>
      <c r="E10" s="42" t="s">
        <v>4</v>
      </c>
      <c r="F10" s="43" t="s">
        <v>5</v>
      </c>
      <c r="G10" s="16"/>
    </row>
    <row r="11" spans="2:7" ht="15" customHeight="1" x14ac:dyDescent="0.25">
      <c r="B11" s="79" t="s">
        <v>120</v>
      </c>
      <c r="C11" s="44" t="s">
        <v>121</v>
      </c>
      <c r="D11" s="45">
        <v>3983761.21</v>
      </c>
      <c r="E11" s="45">
        <v>1343778.87</v>
      </c>
      <c r="F11" s="46">
        <f>E11/D11*100</f>
        <v>33.731411075213522</v>
      </c>
      <c r="G11" s="16"/>
    </row>
    <row r="12" spans="2:7" ht="15" customHeight="1" x14ac:dyDescent="0.25">
      <c r="B12" s="80" t="s">
        <v>9</v>
      </c>
      <c r="C12" s="47"/>
      <c r="D12" s="48"/>
      <c r="E12" s="47"/>
      <c r="F12" s="49"/>
      <c r="G12" s="16"/>
    </row>
    <row r="13" spans="2:7" x14ac:dyDescent="0.25">
      <c r="B13" s="81">
        <v>6510041140</v>
      </c>
      <c r="C13" s="50" t="s">
        <v>122</v>
      </c>
      <c r="D13" s="51">
        <v>384700</v>
      </c>
      <c r="E13" s="51">
        <v>238945.04</v>
      </c>
      <c r="F13" s="52">
        <f>E13/D13*100</f>
        <v>62.112045749935021</v>
      </c>
      <c r="G13" s="16"/>
    </row>
    <row r="14" spans="2:7" ht="39.75" customHeight="1" x14ac:dyDescent="0.25">
      <c r="B14" s="81" t="s">
        <v>123</v>
      </c>
      <c r="C14" s="50" t="s">
        <v>124</v>
      </c>
      <c r="D14" s="51">
        <v>384700</v>
      </c>
      <c r="E14" s="51">
        <v>238945.04</v>
      </c>
      <c r="F14" s="52">
        <f t="shared" ref="F14:F77" si="0">E14/D14*100</f>
        <v>62.112045749935021</v>
      </c>
      <c r="G14" s="16"/>
    </row>
    <row r="15" spans="2:7" ht="16.5" customHeight="1" x14ac:dyDescent="0.25">
      <c r="B15" s="81" t="s">
        <v>125</v>
      </c>
      <c r="C15" s="50" t="s">
        <v>126</v>
      </c>
      <c r="D15" s="51">
        <v>384700</v>
      </c>
      <c r="E15" s="51">
        <v>238945.04</v>
      </c>
      <c r="F15" s="52">
        <f t="shared" si="0"/>
        <v>62.112045749935021</v>
      </c>
      <c r="G15" s="16"/>
    </row>
    <row r="16" spans="2:7" x14ac:dyDescent="0.25">
      <c r="B16" s="81" t="s">
        <v>127</v>
      </c>
      <c r="C16" s="50" t="s">
        <v>128</v>
      </c>
      <c r="D16" s="51">
        <v>295500</v>
      </c>
      <c r="E16" s="51">
        <v>191020.76</v>
      </c>
      <c r="F16" s="52">
        <f t="shared" si="0"/>
        <v>64.643235194585444</v>
      </c>
      <c r="G16" s="16"/>
    </row>
    <row r="17" spans="2:7" ht="36" x14ac:dyDescent="0.25">
      <c r="B17" s="81" t="s">
        <v>129</v>
      </c>
      <c r="C17" s="50" t="s">
        <v>130</v>
      </c>
      <c r="D17" s="51">
        <v>89200</v>
      </c>
      <c r="E17" s="51">
        <v>47924.28</v>
      </c>
      <c r="F17" s="52">
        <f t="shared" si="0"/>
        <v>53.726771300448426</v>
      </c>
      <c r="G17" s="16"/>
    </row>
    <row r="18" spans="2:7" ht="24" x14ac:dyDescent="0.25">
      <c r="B18" s="81" t="s">
        <v>131</v>
      </c>
      <c r="C18" s="50" t="s">
        <v>132</v>
      </c>
      <c r="D18" s="51">
        <v>591500</v>
      </c>
      <c r="E18" s="51">
        <v>346298.53</v>
      </c>
      <c r="F18" s="52">
        <f t="shared" si="0"/>
        <v>58.545820794590028</v>
      </c>
      <c r="G18" s="16"/>
    </row>
    <row r="19" spans="2:7" ht="40.5" customHeight="1" x14ac:dyDescent="0.25">
      <c r="B19" s="81" t="s">
        <v>123</v>
      </c>
      <c r="C19" s="50" t="s">
        <v>133</v>
      </c>
      <c r="D19" s="51">
        <v>591500</v>
      </c>
      <c r="E19" s="51">
        <v>346298.53</v>
      </c>
      <c r="F19" s="52">
        <f t="shared" si="0"/>
        <v>58.545820794590028</v>
      </c>
      <c r="G19" s="16"/>
    </row>
    <row r="20" spans="2:7" ht="15.75" customHeight="1" x14ac:dyDescent="0.25">
      <c r="B20" s="81" t="s">
        <v>125</v>
      </c>
      <c r="C20" s="50" t="s">
        <v>134</v>
      </c>
      <c r="D20" s="51">
        <v>591500</v>
      </c>
      <c r="E20" s="51">
        <v>346298.53</v>
      </c>
      <c r="F20" s="52">
        <f t="shared" si="0"/>
        <v>58.545820794590028</v>
      </c>
      <c r="G20" s="16"/>
    </row>
    <row r="21" spans="2:7" x14ac:dyDescent="0.25">
      <c r="B21" s="81" t="s">
        <v>127</v>
      </c>
      <c r="C21" s="50" t="s">
        <v>135</v>
      </c>
      <c r="D21" s="51">
        <v>454300</v>
      </c>
      <c r="E21" s="51">
        <v>265711.2</v>
      </c>
      <c r="F21" s="52">
        <f t="shared" si="0"/>
        <v>58.488047545674668</v>
      </c>
      <c r="G21" s="16"/>
    </row>
    <row r="22" spans="2:7" ht="36" x14ac:dyDescent="0.25">
      <c r="B22" s="81" t="s">
        <v>129</v>
      </c>
      <c r="C22" s="50" t="s">
        <v>136</v>
      </c>
      <c r="D22" s="51">
        <v>137200</v>
      </c>
      <c r="E22" s="51">
        <v>80587.33</v>
      </c>
      <c r="F22" s="52">
        <f t="shared" si="0"/>
        <v>58.737120991253647</v>
      </c>
      <c r="G22" s="16"/>
    </row>
    <row r="23" spans="2:7" ht="24" x14ac:dyDescent="0.25">
      <c r="B23" s="81" t="s">
        <v>137</v>
      </c>
      <c r="C23" s="50" t="s">
        <v>138</v>
      </c>
      <c r="D23" s="51">
        <v>538500</v>
      </c>
      <c r="E23" s="51">
        <v>152722.79</v>
      </c>
      <c r="F23" s="52">
        <f t="shared" si="0"/>
        <v>28.360778087279481</v>
      </c>
      <c r="G23" s="16"/>
    </row>
    <row r="24" spans="2:7" ht="24" x14ac:dyDescent="0.25">
      <c r="B24" s="81" t="s">
        <v>139</v>
      </c>
      <c r="C24" s="50" t="s">
        <v>140</v>
      </c>
      <c r="D24" s="51">
        <v>302900</v>
      </c>
      <c r="E24" s="51">
        <v>119060.58</v>
      </c>
      <c r="F24" s="52">
        <f t="shared" si="0"/>
        <v>39.306893364146582</v>
      </c>
      <c r="G24" s="16"/>
    </row>
    <row r="25" spans="2:7" ht="24" x14ac:dyDescent="0.25">
      <c r="B25" s="81" t="s">
        <v>141</v>
      </c>
      <c r="C25" s="50" t="s">
        <v>142</v>
      </c>
      <c r="D25" s="51">
        <v>302900</v>
      </c>
      <c r="E25" s="51">
        <v>119060.58</v>
      </c>
      <c r="F25" s="52">
        <f t="shared" si="0"/>
        <v>39.306893364146582</v>
      </c>
      <c r="G25" s="16"/>
    </row>
    <row r="26" spans="2:7" x14ac:dyDescent="0.25">
      <c r="B26" s="81" t="s">
        <v>143</v>
      </c>
      <c r="C26" s="50" t="s">
        <v>144</v>
      </c>
      <c r="D26" s="51">
        <v>302900</v>
      </c>
      <c r="E26" s="51">
        <v>119060.58</v>
      </c>
      <c r="F26" s="52">
        <f t="shared" si="0"/>
        <v>39.306893364146582</v>
      </c>
      <c r="G26" s="16"/>
    </row>
    <row r="27" spans="2:7" x14ac:dyDescent="0.25">
      <c r="B27" s="81" t="s">
        <v>145</v>
      </c>
      <c r="C27" s="50" t="s">
        <v>146</v>
      </c>
      <c r="D27" s="51">
        <v>235600</v>
      </c>
      <c r="E27" s="51">
        <v>33662.21</v>
      </c>
      <c r="F27" s="52">
        <f t="shared" si="0"/>
        <v>14.287865025466893</v>
      </c>
      <c r="G27" s="16"/>
    </row>
    <row r="28" spans="2:7" x14ac:dyDescent="0.25">
      <c r="B28" s="81" t="s">
        <v>147</v>
      </c>
      <c r="C28" s="50" t="s">
        <v>148</v>
      </c>
      <c r="D28" s="51">
        <v>235600</v>
      </c>
      <c r="E28" s="51">
        <v>33662.21</v>
      </c>
      <c r="F28" s="52">
        <f t="shared" si="0"/>
        <v>14.287865025466893</v>
      </c>
      <c r="G28" s="16"/>
    </row>
    <row r="29" spans="2:7" x14ac:dyDescent="0.25">
      <c r="B29" s="81" t="s">
        <v>149</v>
      </c>
      <c r="C29" s="50" t="s">
        <v>150</v>
      </c>
      <c r="D29" s="51">
        <v>230000</v>
      </c>
      <c r="E29" s="51">
        <v>31745</v>
      </c>
      <c r="F29" s="52">
        <f t="shared" si="0"/>
        <v>13.802173913043477</v>
      </c>
      <c r="G29" s="16"/>
    </row>
    <row r="30" spans="2:7" x14ac:dyDescent="0.25">
      <c r="B30" s="81" t="s">
        <v>151</v>
      </c>
      <c r="C30" s="50" t="s">
        <v>152</v>
      </c>
      <c r="D30" s="51">
        <v>2600</v>
      </c>
      <c r="E30" s="51">
        <v>1380</v>
      </c>
      <c r="F30" s="52">
        <f t="shared" si="0"/>
        <v>53.07692307692308</v>
      </c>
      <c r="G30" s="16"/>
    </row>
    <row r="31" spans="2:7" x14ac:dyDescent="0.25">
      <c r="B31" s="81" t="s">
        <v>153</v>
      </c>
      <c r="C31" s="50" t="s">
        <v>154</v>
      </c>
      <c r="D31" s="51">
        <v>3000</v>
      </c>
      <c r="E31" s="51">
        <v>537.21</v>
      </c>
      <c r="F31" s="52">
        <f t="shared" si="0"/>
        <v>17.907</v>
      </c>
      <c r="G31" s="16"/>
    </row>
    <row r="32" spans="2:7" ht="36" x14ac:dyDescent="0.25">
      <c r="B32" s="81" t="s">
        <v>155</v>
      </c>
      <c r="C32" s="50" t="s">
        <v>156</v>
      </c>
      <c r="D32" s="51">
        <v>154700</v>
      </c>
      <c r="E32" s="51">
        <v>26819.64</v>
      </c>
      <c r="F32" s="52">
        <f t="shared" si="0"/>
        <v>17.336548157724625</v>
      </c>
      <c r="G32" s="16"/>
    </row>
    <row r="33" spans="2:7" ht="24" x14ac:dyDescent="0.25">
      <c r="B33" s="81" t="s">
        <v>139</v>
      </c>
      <c r="C33" s="50" t="s">
        <v>157</v>
      </c>
      <c r="D33" s="51">
        <v>154700</v>
      </c>
      <c r="E33" s="51">
        <v>26819.64</v>
      </c>
      <c r="F33" s="52">
        <f t="shared" si="0"/>
        <v>17.336548157724625</v>
      </c>
      <c r="G33" s="16"/>
    </row>
    <row r="34" spans="2:7" ht="24" x14ac:dyDescent="0.25">
      <c r="B34" s="81" t="s">
        <v>141</v>
      </c>
      <c r="C34" s="50" t="s">
        <v>158</v>
      </c>
      <c r="D34" s="51">
        <v>154700</v>
      </c>
      <c r="E34" s="51">
        <v>26819.64</v>
      </c>
      <c r="F34" s="52">
        <f t="shared" si="0"/>
        <v>17.336548157724625</v>
      </c>
      <c r="G34" s="16"/>
    </row>
    <row r="35" spans="2:7" x14ac:dyDescent="0.25">
      <c r="B35" s="81" t="s">
        <v>143</v>
      </c>
      <c r="C35" s="50" t="s">
        <v>159</v>
      </c>
      <c r="D35" s="51">
        <v>154700</v>
      </c>
      <c r="E35" s="51">
        <v>26819.64</v>
      </c>
      <c r="F35" s="52">
        <f t="shared" si="0"/>
        <v>17.336548157724625</v>
      </c>
      <c r="G35" s="16"/>
    </row>
    <row r="36" spans="2:7" ht="49.5" customHeight="1" x14ac:dyDescent="0.25">
      <c r="B36" s="81" t="s">
        <v>160</v>
      </c>
      <c r="C36" s="50" t="s">
        <v>161</v>
      </c>
      <c r="D36" s="51">
        <v>16100</v>
      </c>
      <c r="E36" s="51" t="s">
        <v>8</v>
      </c>
      <c r="F36" s="52">
        <v>0</v>
      </c>
      <c r="G36" s="16"/>
    </row>
    <row r="37" spans="2:7" x14ac:dyDescent="0.25">
      <c r="B37" s="81" t="s">
        <v>162</v>
      </c>
      <c r="C37" s="50" t="s">
        <v>163</v>
      </c>
      <c r="D37" s="51">
        <v>16100</v>
      </c>
      <c r="E37" s="51" t="s">
        <v>8</v>
      </c>
      <c r="F37" s="52">
        <v>0</v>
      </c>
      <c r="G37" s="16"/>
    </row>
    <row r="38" spans="2:7" x14ac:dyDescent="0.25">
      <c r="B38" s="81" t="s">
        <v>108</v>
      </c>
      <c r="C38" s="50" t="s">
        <v>164</v>
      </c>
      <c r="D38" s="51">
        <v>16100</v>
      </c>
      <c r="E38" s="51" t="s">
        <v>8</v>
      </c>
      <c r="F38" s="52">
        <v>0</v>
      </c>
      <c r="G38" s="16"/>
    </row>
    <row r="39" spans="2:7" ht="36" x14ac:dyDescent="0.25">
      <c r="B39" s="81" t="s">
        <v>165</v>
      </c>
      <c r="C39" s="50" t="s">
        <v>166</v>
      </c>
      <c r="D39" s="51">
        <v>500</v>
      </c>
      <c r="E39" s="51" t="s">
        <v>8</v>
      </c>
      <c r="F39" s="52">
        <v>0</v>
      </c>
      <c r="G39" s="16"/>
    </row>
    <row r="40" spans="2:7" ht="24" x14ac:dyDescent="0.25">
      <c r="B40" s="81" t="s">
        <v>139</v>
      </c>
      <c r="C40" s="50" t="s">
        <v>167</v>
      </c>
      <c r="D40" s="51">
        <v>500</v>
      </c>
      <c r="E40" s="51" t="s">
        <v>8</v>
      </c>
      <c r="F40" s="52">
        <v>0</v>
      </c>
      <c r="G40" s="16"/>
    </row>
    <row r="41" spans="2:7" ht="24" x14ac:dyDescent="0.25">
      <c r="B41" s="81" t="s">
        <v>141</v>
      </c>
      <c r="C41" s="50" t="s">
        <v>168</v>
      </c>
      <c r="D41" s="51">
        <v>500</v>
      </c>
      <c r="E41" s="51" t="s">
        <v>8</v>
      </c>
      <c r="F41" s="52">
        <v>0</v>
      </c>
      <c r="G41" s="16"/>
    </row>
    <row r="42" spans="2:7" x14ac:dyDescent="0.25">
      <c r="B42" s="81" t="s">
        <v>143</v>
      </c>
      <c r="C42" s="50" t="s">
        <v>169</v>
      </c>
      <c r="D42" s="51">
        <v>500</v>
      </c>
      <c r="E42" s="51" t="s">
        <v>8</v>
      </c>
      <c r="F42" s="52">
        <v>0</v>
      </c>
      <c r="G42" s="16"/>
    </row>
    <row r="43" spans="2:7" x14ac:dyDescent="0.25">
      <c r="B43" s="81" t="s">
        <v>170</v>
      </c>
      <c r="C43" s="50" t="s">
        <v>171</v>
      </c>
      <c r="D43" s="51">
        <v>10000</v>
      </c>
      <c r="E43" s="51" t="s">
        <v>8</v>
      </c>
      <c r="F43" s="52">
        <v>0</v>
      </c>
      <c r="G43" s="16"/>
    </row>
    <row r="44" spans="2:7" x14ac:dyDescent="0.25">
      <c r="B44" s="81" t="s">
        <v>145</v>
      </c>
      <c r="C44" s="50" t="s">
        <v>172</v>
      </c>
      <c r="D44" s="51">
        <v>10000</v>
      </c>
      <c r="E44" s="51" t="s">
        <v>8</v>
      </c>
      <c r="F44" s="52">
        <v>0</v>
      </c>
      <c r="G44" s="16"/>
    </row>
    <row r="45" spans="2:7" x14ac:dyDescent="0.25">
      <c r="B45" s="81" t="s">
        <v>173</v>
      </c>
      <c r="C45" s="50" t="s">
        <v>174</v>
      </c>
      <c r="D45" s="51">
        <v>10000</v>
      </c>
      <c r="E45" s="51" t="s">
        <v>8</v>
      </c>
      <c r="F45" s="52">
        <v>0</v>
      </c>
      <c r="G45" s="16"/>
    </row>
    <row r="46" spans="2:7" x14ac:dyDescent="0.25">
      <c r="B46" s="81" t="s">
        <v>175</v>
      </c>
      <c r="C46" s="50" t="s">
        <v>176</v>
      </c>
      <c r="D46" s="51">
        <v>50000</v>
      </c>
      <c r="E46" s="51" t="s">
        <v>8</v>
      </c>
      <c r="F46" s="52">
        <v>0</v>
      </c>
      <c r="G46" s="16"/>
    </row>
    <row r="47" spans="2:7" ht="24" x14ac:dyDescent="0.25">
      <c r="B47" s="81" t="s">
        <v>139</v>
      </c>
      <c r="C47" s="50" t="s">
        <v>177</v>
      </c>
      <c r="D47" s="51">
        <v>50000</v>
      </c>
      <c r="E47" s="51" t="s">
        <v>8</v>
      </c>
      <c r="F47" s="52">
        <v>0</v>
      </c>
      <c r="G47" s="16"/>
    </row>
    <row r="48" spans="2:7" ht="24" x14ac:dyDescent="0.25">
      <c r="B48" s="81" t="s">
        <v>141</v>
      </c>
      <c r="C48" s="50" t="s">
        <v>178</v>
      </c>
      <c r="D48" s="51">
        <v>50000</v>
      </c>
      <c r="E48" s="51" t="s">
        <v>8</v>
      </c>
      <c r="F48" s="52">
        <v>0</v>
      </c>
      <c r="G48" s="16"/>
    </row>
    <row r="49" spans="2:7" x14ac:dyDescent="0.25">
      <c r="B49" s="81" t="s">
        <v>143</v>
      </c>
      <c r="C49" s="50" t="s">
        <v>179</v>
      </c>
      <c r="D49" s="51">
        <v>50000</v>
      </c>
      <c r="E49" s="51" t="s">
        <v>8</v>
      </c>
      <c r="F49" s="52">
        <v>0</v>
      </c>
      <c r="G49" s="16"/>
    </row>
    <row r="50" spans="2:7" x14ac:dyDescent="0.25">
      <c r="B50" s="81">
        <v>8910041220</v>
      </c>
      <c r="C50" s="50" t="s">
        <v>180</v>
      </c>
      <c r="D50" s="51">
        <v>50000</v>
      </c>
      <c r="E50" s="51">
        <v>29814.5</v>
      </c>
      <c r="F50" s="52">
        <f t="shared" si="0"/>
        <v>59.628999999999998</v>
      </c>
      <c r="G50" s="16"/>
    </row>
    <row r="51" spans="2:7" x14ac:dyDescent="0.25">
      <c r="B51" s="81" t="s">
        <v>145</v>
      </c>
      <c r="C51" s="50" t="s">
        <v>181</v>
      </c>
      <c r="D51" s="51">
        <v>50000</v>
      </c>
      <c r="E51" s="51">
        <v>29814.5</v>
      </c>
      <c r="F51" s="52">
        <f t="shared" si="0"/>
        <v>59.628999999999998</v>
      </c>
      <c r="G51" s="16"/>
    </row>
    <row r="52" spans="2:7" x14ac:dyDescent="0.25">
      <c r="B52" s="81" t="s">
        <v>182</v>
      </c>
      <c r="C52" s="50" t="s">
        <v>183</v>
      </c>
      <c r="D52" s="51">
        <v>50000</v>
      </c>
      <c r="E52" s="51">
        <v>29814.5</v>
      </c>
      <c r="F52" s="52">
        <f t="shared" si="0"/>
        <v>59.628999999999998</v>
      </c>
      <c r="G52" s="16"/>
    </row>
    <row r="53" spans="2:7" ht="24" x14ac:dyDescent="0.25">
      <c r="B53" s="81" t="s">
        <v>184</v>
      </c>
      <c r="C53" s="50" t="s">
        <v>185</v>
      </c>
      <c r="D53" s="51">
        <v>50000</v>
      </c>
      <c r="E53" s="51">
        <v>29814.5</v>
      </c>
      <c r="F53" s="52">
        <f t="shared" si="0"/>
        <v>59.628999999999998</v>
      </c>
      <c r="G53" s="16"/>
    </row>
    <row r="54" spans="2:7" x14ac:dyDescent="0.25">
      <c r="B54" s="81" t="s">
        <v>186</v>
      </c>
      <c r="C54" s="50" t="s">
        <v>187</v>
      </c>
      <c r="D54" s="51">
        <v>50000</v>
      </c>
      <c r="E54" s="51">
        <v>6305.91</v>
      </c>
      <c r="F54" s="52">
        <f t="shared" si="0"/>
        <v>12.611819999999998</v>
      </c>
      <c r="G54" s="16"/>
    </row>
    <row r="55" spans="2:7" ht="24" x14ac:dyDescent="0.25">
      <c r="B55" s="81" t="s">
        <v>139</v>
      </c>
      <c r="C55" s="50" t="s">
        <v>188</v>
      </c>
      <c r="D55" s="51">
        <v>50000</v>
      </c>
      <c r="E55" s="51">
        <v>6305.91</v>
      </c>
      <c r="F55" s="52">
        <f t="shared" si="0"/>
        <v>12.611819999999998</v>
      </c>
      <c r="G55" s="16"/>
    </row>
    <row r="56" spans="2:7" ht="24" x14ac:dyDescent="0.25">
      <c r="B56" s="81" t="s">
        <v>141</v>
      </c>
      <c r="C56" s="50" t="s">
        <v>189</v>
      </c>
      <c r="D56" s="51">
        <v>50000</v>
      </c>
      <c r="E56" s="51">
        <v>6305.91</v>
      </c>
      <c r="F56" s="52">
        <f t="shared" si="0"/>
        <v>12.611819999999998</v>
      </c>
      <c r="G56" s="16"/>
    </row>
    <row r="57" spans="2:7" x14ac:dyDescent="0.25">
      <c r="B57" s="81" t="s">
        <v>143</v>
      </c>
      <c r="C57" s="50" t="s">
        <v>190</v>
      </c>
      <c r="D57" s="51">
        <v>50000</v>
      </c>
      <c r="E57" s="51">
        <v>6305.91</v>
      </c>
      <c r="F57" s="52">
        <f t="shared" si="0"/>
        <v>12.611819999999998</v>
      </c>
      <c r="G57" s="16"/>
    </row>
    <row r="58" spans="2:7" x14ac:dyDescent="0.25">
      <c r="B58" s="81" t="s">
        <v>191</v>
      </c>
      <c r="C58" s="50" t="s">
        <v>192</v>
      </c>
      <c r="D58" s="51">
        <v>78700</v>
      </c>
      <c r="E58" s="51">
        <v>33325.129999999997</v>
      </c>
      <c r="F58" s="52">
        <f t="shared" si="0"/>
        <v>42.344510800508253</v>
      </c>
      <c r="G58" s="16"/>
    </row>
    <row r="59" spans="2:7" ht="37.5" customHeight="1" x14ac:dyDescent="0.25">
      <c r="B59" s="81" t="s">
        <v>123</v>
      </c>
      <c r="C59" s="50" t="s">
        <v>193</v>
      </c>
      <c r="D59" s="51">
        <v>75900</v>
      </c>
      <c r="E59" s="51">
        <v>33325.129999999997</v>
      </c>
      <c r="F59" s="52">
        <f t="shared" si="0"/>
        <v>43.906627140974962</v>
      </c>
      <c r="G59" s="16"/>
    </row>
    <row r="60" spans="2:7" ht="16.5" customHeight="1" x14ac:dyDescent="0.25">
      <c r="B60" s="81" t="s">
        <v>125</v>
      </c>
      <c r="C60" s="50" t="s">
        <v>194</v>
      </c>
      <c r="D60" s="51">
        <v>75900</v>
      </c>
      <c r="E60" s="51">
        <v>33325.129999999997</v>
      </c>
      <c r="F60" s="52">
        <f t="shared" si="0"/>
        <v>43.906627140974962</v>
      </c>
      <c r="G60" s="16"/>
    </row>
    <row r="61" spans="2:7" x14ac:dyDescent="0.25">
      <c r="B61" s="81" t="s">
        <v>127</v>
      </c>
      <c r="C61" s="50" t="s">
        <v>195</v>
      </c>
      <c r="D61" s="51">
        <v>58300</v>
      </c>
      <c r="E61" s="51">
        <v>25890.83</v>
      </c>
      <c r="F61" s="52">
        <f t="shared" si="0"/>
        <v>44.409656946826757</v>
      </c>
      <c r="G61" s="16"/>
    </row>
    <row r="62" spans="2:7" ht="36" x14ac:dyDescent="0.25">
      <c r="B62" s="81" t="s">
        <v>129</v>
      </c>
      <c r="C62" s="50" t="s">
        <v>196</v>
      </c>
      <c r="D62" s="51">
        <v>17600</v>
      </c>
      <c r="E62" s="51">
        <v>7434.3</v>
      </c>
      <c r="F62" s="52">
        <f t="shared" si="0"/>
        <v>42.240340909090911</v>
      </c>
      <c r="G62" s="16"/>
    </row>
    <row r="63" spans="2:7" ht="24" x14ac:dyDescent="0.25">
      <c r="B63" s="81" t="s">
        <v>139</v>
      </c>
      <c r="C63" s="50" t="s">
        <v>197</v>
      </c>
      <c r="D63" s="51">
        <v>2800</v>
      </c>
      <c r="E63" s="51" t="s">
        <v>8</v>
      </c>
      <c r="F63" s="52">
        <v>0</v>
      </c>
      <c r="G63" s="16"/>
    </row>
    <row r="64" spans="2:7" ht="24" x14ac:dyDescent="0.25">
      <c r="B64" s="81" t="s">
        <v>141</v>
      </c>
      <c r="C64" s="50" t="s">
        <v>198</v>
      </c>
      <c r="D64" s="51">
        <v>2800</v>
      </c>
      <c r="E64" s="51" t="s">
        <v>8</v>
      </c>
      <c r="F64" s="52">
        <v>0</v>
      </c>
      <c r="G64" s="16"/>
    </row>
    <row r="65" spans="2:7" x14ac:dyDescent="0.25">
      <c r="B65" s="81" t="s">
        <v>143</v>
      </c>
      <c r="C65" s="50" t="s">
        <v>199</v>
      </c>
      <c r="D65" s="51">
        <v>2800</v>
      </c>
      <c r="E65" s="51" t="s">
        <v>8</v>
      </c>
      <c r="F65" s="52">
        <v>0</v>
      </c>
      <c r="G65" s="16"/>
    </row>
    <row r="66" spans="2:7" x14ac:dyDescent="0.25">
      <c r="B66" s="81" t="s">
        <v>200</v>
      </c>
      <c r="C66" s="50" t="s">
        <v>201</v>
      </c>
      <c r="D66" s="51">
        <v>2790</v>
      </c>
      <c r="E66" s="51" t="s">
        <v>8</v>
      </c>
      <c r="F66" s="52">
        <v>0</v>
      </c>
      <c r="G66" s="16"/>
    </row>
    <row r="67" spans="2:7" ht="24" x14ac:dyDescent="0.25">
      <c r="B67" s="81" t="s">
        <v>139</v>
      </c>
      <c r="C67" s="50" t="s">
        <v>202</v>
      </c>
      <c r="D67" s="51">
        <v>2790</v>
      </c>
      <c r="E67" s="51" t="s">
        <v>8</v>
      </c>
      <c r="F67" s="52">
        <v>0</v>
      </c>
      <c r="G67" s="16"/>
    </row>
    <row r="68" spans="2:7" ht="24" x14ac:dyDescent="0.25">
      <c r="B68" s="81" t="s">
        <v>141</v>
      </c>
      <c r="C68" s="50" t="s">
        <v>203</v>
      </c>
      <c r="D68" s="51">
        <v>2790</v>
      </c>
      <c r="E68" s="51" t="s">
        <v>8</v>
      </c>
      <c r="F68" s="52">
        <v>0</v>
      </c>
      <c r="G68" s="16"/>
    </row>
    <row r="69" spans="2:7" x14ac:dyDescent="0.25">
      <c r="B69" s="81" t="s">
        <v>143</v>
      </c>
      <c r="C69" s="50" t="s">
        <v>204</v>
      </c>
      <c r="D69" s="51">
        <v>2790</v>
      </c>
      <c r="E69" s="51" t="s">
        <v>8</v>
      </c>
      <c r="F69" s="52">
        <v>0</v>
      </c>
      <c r="G69" s="16"/>
    </row>
    <row r="70" spans="2:7" x14ac:dyDescent="0.25">
      <c r="B70" s="81" t="s">
        <v>205</v>
      </c>
      <c r="C70" s="50" t="s">
        <v>206</v>
      </c>
      <c r="D70" s="51">
        <v>55500</v>
      </c>
      <c r="E70" s="51" t="s">
        <v>8</v>
      </c>
      <c r="F70" s="52">
        <v>0</v>
      </c>
      <c r="G70" s="16"/>
    </row>
    <row r="71" spans="2:7" ht="24" x14ac:dyDescent="0.25">
      <c r="B71" s="81" t="s">
        <v>139</v>
      </c>
      <c r="C71" s="50" t="s">
        <v>207</v>
      </c>
      <c r="D71" s="51">
        <v>55500</v>
      </c>
      <c r="E71" s="51" t="s">
        <v>8</v>
      </c>
      <c r="F71" s="52">
        <v>0</v>
      </c>
      <c r="G71" s="16"/>
    </row>
    <row r="72" spans="2:7" ht="24" x14ac:dyDescent="0.25">
      <c r="B72" s="81" t="s">
        <v>141</v>
      </c>
      <c r="C72" s="50" t="s">
        <v>208</v>
      </c>
      <c r="D72" s="51">
        <v>55500</v>
      </c>
      <c r="E72" s="51" t="s">
        <v>8</v>
      </c>
      <c r="F72" s="52">
        <v>0</v>
      </c>
      <c r="G72" s="16"/>
    </row>
    <row r="73" spans="2:7" x14ac:dyDescent="0.25">
      <c r="B73" s="81" t="s">
        <v>143</v>
      </c>
      <c r="C73" s="50" t="s">
        <v>209</v>
      </c>
      <c r="D73" s="51">
        <v>55500</v>
      </c>
      <c r="E73" s="51" t="s">
        <v>8</v>
      </c>
      <c r="F73" s="52">
        <v>0</v>
      </c>
      <c r="G73" s="16"/>
    </row>
    <row r="74" spans="2:7" ht="51" customHeight="1" x14ac:dyDescent="0.25">
      <c r="B74" s="81" t="s">
        <v>210</v>
      </c>
      <c r="C74" s="50" t="s">
        <v>211</v>
      </c>
      <c r="D74" s="51">
        <v>1012461.21</v>
      </c>
      <c r="E74" s="51">
        <v>198112</v>
      </c>
      <c r="F74" s="52">
        <f t="shared" si="0"/>
        <v>19.567366931519285</v>
      </c>
      <c r="G74" s="16"/>
    </row>
    <row r="75" spans="2:7" ht="24" x14ac:dyDescent="0.25">
      <c r="B75" s="81" t="s">
        <v>139</v>
      </c>
      <c r="C75" s="50" t="s">
        <v>212</v>
      </c>
      <c r="D75" s="51">
        <v>1012461.21</v>
      </c>
      <c r="E75" s="51">
        <v>198112</v>
      </c>
      <c r="F75" s="52">
        <f t="shared" si="0"/>
        <v>19.567366931519285</v>
      </c>
      <c r="G75" s="16"/>
    </row>
    <row r="76" spans="2:7" ht="24" x14ac:dyDescent="0.25">
      <c r="B76" s="81" t="s">
        <v>141</v>
      </c>
      <c r="C76" s="50" t="s">
        <v>213</v>
      </c>
      <c r="D76" s="51">
        <v>1012461.21</v>
      </c>
      <c r="E76" s="51">
        <v>198112</v>
      </c>
      <c r="F76" s="52">
        <f t="shared" si="0"/>
        <v>19.567366931519285</v>
      </c>
      <c r="G76" s="16"/>
    </row>
    <row r="77" spans="2:7" x14ac:dyDescent="0.25">
      <c r="B77" s="81" t="s">
        <v>143</v>
      </c>
      <c r="C77" s="50" t="s">
        <v>214</v>
      </c>
      <c r="D77" s="51">
        <v>1012461.21</v>
      </c>
      <c r="E77" s="51">
        <v>198112</v>
      </c>
      <c r="F77" s="52">
        <f t="shared" si="0"/>
        <v>19.567366931519285</v>
      </c>
      <c r="G77" s="16"/>
    </row>
    <row r="78" spans="2:7" ht="13.5" customHeight="1" x14ac:dyDescent="0.25">
      <c r="B78" s="81" t="s">
        <v>215</v>
      </c>
      <c r="C78" s="50" t="s">
        <v>216</v>
      </c>
      <c r="D78" s="51">
        <v>24510</v>
      </c>
      <c r="E78" s="51" t="s">
        <v>8</v>
      </c>
      <c r="F78" s="52">
        <v>0</v>
      </c>
      <c r="G78" s="16"/>
    </row>
    <row r="79" spans="2:7" ht="24" x14ac:dyDescent="0.25">
      <c r="B79" s="81" t="s">
        <v>139</v>
      </c>
      <c r="C79" s="50" t="s">
        <v>217</v>
      </c>
      <c r="D79" s="51">
        <v>24510</v>
      </c>
      <c r="E79" s="51" t="s">
        <v>8</v>
      </c>
      <c r="F79" s="52">
        <v>0</v>
      </c>
      <c r="G79" s="16"/>
    </row>
    <row r="80" spans="2:7" ht="24" x14ac:dyDescent="0.25">
      <c r="B80" s="81" t="s">
        <v>141</v>
      </c>
      <c r="C80" s="50" t="s">
        <v>218</v>
      </c>
      <c r="D80" s="51">
        <v>24510</v>
      </c>
      <c r="E80" s="51" t="s">
        <v>8</v>
      </c>
      <c r="F80" s="52">
        <v>0</v>
      </c>
      <c r="G80" s="16"/>
    </row>
    <row r="81" spans="2:7" x14ac:dyDescent="0.25">
      <c r="B81" s="81" t="s">
        <v>143</v>
      </c>
      <c r="C81" s="50" t="s">
        <v>219</v>
      </c>
      <c r="D81" s="51">
        <v>24510</v>
      </c>
      <c r="E81" s="51" t="s">
        <v>8</v>
      </c>
      <c r="F81" s="52">
        <v>0</v>
      </c>
      <c r="G81" s="16"/>
    </row>
    <row r="82" spans="2:7" ht="51.75" customHeight="1" x14ac:dyDescent="0.25">
      <c r="B82" s="81" t="s">
        <v>220</v>
      </c>
      <c r="C82" s="50" t="s">
        <v>221</v>
      </c>
      <c r="D82" s="51">
        <v>1000</v>
      </c>
      <c r="E82" s="51" t="s">
        <v>8</v>
      </c>
      <c r="F82" s="52">
        <v>0</v>
      </c>
      <c r="G82" s="16"/>
    </row>
    <row r="83" spans="2:7" ht="24" x14ac:dyDescent="0.25">
      <c r="B83" s="81" t="s">
        <v>139</v>
      </c>
      <c r="C83" s="50" t="s">
        <v>222</v>
      </c>
      <c r="D83" s="51">
        <v>1000</v>
      </c>
      <c r="E83" s="51" t="s">
        <v>8</v>
      </c>
      <c r="F83" s="52">
        <v>0</v>
      </c>
      <c r="G83" s="16"/>
    </row>
    <row r="84" spans="2:7" ht="24" x14ac:dyDescent="0.25">
      <c r="B84" s="81" t="s">
        <v>141</v>
      </c>
      <c r="C84" s="50" t="s">
        <v>223</v>
      </c>
      <c r="D84" s="51">
        <v>1000</v>
      </c>
      <c r="E84" s="51" t="s">
        <v>8</v>
      </c>
      <c r="F84" s="52">
        <v>0</v>
      </c>
      <c r="G84" s="16"/>
    </row>
    <row r="85" spans="2:7" x14ac:dyDescent="0.25">
      <c r="B85" s="81" t="s">
        <v>143</v>
      </c>
      <c r="C85" s="50" t="s">
        <v>224</v>
      </c>
      <c r="D85" s="51">
        <v>1000</v>
      </c>
      <c r="E85" s="51" t="s">
        <v>8</v>
      </c>
      <c r="F85" s="52">
        <v>0</v>
      </c>
      <c r="G85" s="16"/>
    </row>
    <row r="86" spans="2:7" x14ac:dyDescent="0.25">
      <c r="B86" s="81" t="s">
        <v>225</v>
      </c>
      <c r="C86" s="50" t="s">
        <v>226</v>
      </c>
      <c r="D86" s="51">
        <v>130875</v>
      </c>
      <c r="E86" s="51">
        <v>96946.7</v>
      </c>
      <c r="F86" s="52">
        <f t="shared" ref="F86:F93" si="1">E86/D86*100</f>
        <v>74.075797516714417</v>
      </c>
      <c r="G86" s="16"/>
    </row>
    <row r="87" spans="2:7" ht="24" x14ac:dyDescent="0.25">
      <c r="B87" s="81" t="s">
        <v>139</v>
      </c>
      <c r="C87" s="50" t="s">
        <v>227</v>
      </c>
      <c r="D87" s="51">
        <v>130875</v>
      </c>
      <c r="E87" s="51">
        <v>96946.7</v>
      </c>
      <c r="F87" s="52">
        <f t="shared" si="1"/>
        <v>74.075797516714417</v>
      </c>
      <c r="G87" s="16"/>
    </row>
    <row r="88" spans="2:7" ht="24" x14ac:dyDescent="0.25">
      <c r="B88" s="81" t="s">
        <v>141</v>
      </c>
      <c r="C88" s="50" t="s">
        <v>228</v>
      </c>
      <c r="D88" s="51">
        <v>130875</v>
      </c>
      <c r="E88" s="51">
        <v>96946.7</v>
      </c>
      <c r="F88" s="52">
        <f t="shared" si="1"/>
        <v>74.075797516714417</v>
      </c>
      <c r="G88" s="16"/>
    </row>
    <row r="89" spans="2:7" x14ac:dyDescent="0.25">
      <c r="B89" s="81" t="s">
        <v>143</v>
      </c>
      <c r="C89" s="50" t="s">
        <v>229</v>
      </c>
      <c r="D89" s="51">
        <v>130875</v>
      </c>
      <c r="E89" s="51">
        <v>96946.7</v>
      </c>
      <c r="F89" s="52">
        <f t="shared" si="1"/>
        <v>74.075797516714417</v>
      </c>
      <c r="G89" s="16"/>
    </row>
    <row r="90" spans="2:7" x14ac:dyDescent="0.25">
      <c r="B90" s="81" t="s">
        <v>230</v>
      </c>
      <c r="C90" s="50" t="s">
        <v>231</v>
      </c>
      <c r="D90" s="51">
        <v>193025</v>
      </c>
      <c r="E90" s="51">
        <v>72950.48</v>
      </c>
      <c r="F90" s="52">
        <f t="shared" si="1"/>
        <v>37.793280663126538</v>
      </c>
      <c r="G90" s="16"/>
    </row>
    <row r="91" spans="2:7" ht="24" x14ac:dyDescent="0.25">
      <c r="B91" s="81" t="s">
        <v>139</v>
      </c>
      <c r="C91" s="50" t="s">
        <v>232</v>
      </c>
      <c r="D91" s="51">
        <v>193025</v>
      </c>
      <c r="E91" s="51">
        <v>72950.48</v>
      </c>
      <c r="F91" s="52">
        <f t="shared" si="1"/>
        <v>37.793280663126538</v>
      </c>
      <c r="G91" s="16"/>
    </row>
    <row r="92" spans="2:7" ht="24" x14ac:dyDescent="0.25">
      <c r="B92" s="81" t="s">
        <v>141</v>
      </c>
      <c r="C92" s="50" t="s">
        <v>233</v>
      </c>
      <c r="D92" s="51">
        <v>193025</v>
      </c>
      <c r="E92" s="51">
        <v>72950.48</v>
      </c>
      <c r="F92" s="52">
        <f t="shared" si="1"/>
        <v>37.793280663126538</v>
      </c>
      <c r="G92" s="16"/>
    </row>
    <row r="93" spans="2:7" ht="24" x14ac:dyDescent="0.25">
      <c r="B93" s="81" t="s">
        <v>234</v>
      </c>
      <c r="C93" s="50" t="s">
        <v>235</v>
      </c>
      <c r="D93" s="51">
        <v>193025</v>
      </c>
      <c r="E93" s="51">
        <v>72950.48</v>
      </c>
      <c r="F93" s="52">
        <f t="shared" si="1"/>
        <v>37.793280663126538</v>
      </c>
      <c r="G93" s="16"/>
    </row>
    <row r="94" spans="2:7" x14ac:dyDescent="0.25">
      <c r="B94" s="81" t="s">
        <v>236</v>
      </c>
      <c r="C94" s="50" t="s">
        <v>237</v>
      </c>
      <c r="D94" s="51">
        <v>2000</v>
      </c>
      <c r="E94" s="51" t="s">
        <v>8</v>
      </c>
      <c r="F94" s="52">
        <v>0</v>
      </c>
      <c r="G94" s="16"/>
    </row>
    <row r="95" spans="2:7" ht="24" x14ac:dyDescent="0.25">
      <c r="B95" s="81" t="s">
        <v>139</v>
      </c>
      <c r="C95" s="50" t="s">
        <v>238</v>
      </c>
      <c r="D95" s="51">
        <v>2000</v>
      </c>
      <c r="E95" s="51" t="s">
        <v>8</v>
      </c>
      <c r="F95" s="52">
        <v>0</v>
      </c>
      <c r="G95" s="16"/>
    </row>
    <row r="96" spans="2:7" ht="24" x14ac:dyDescent="0.25">
      <c r="B96" s="81" t="s">
        <v>141</v>
      </c>
      <c r="C96" s="50" t="s">
        <v>239</v>
      </c>
      <c r="D96" s="51">
        <v>2000</v>
      </c>
      <c r="E96" s="51" t="s">
        <v>8</v>
      </c>
      <c r="F96" s="52">
        <v>0</v>
      </c>
      <c r="G96" s="16"/>
    </row>
    <row r="97" spans="2:7" x14ac:dyDescent="0.25">
      <c r="B97" s="81" t="s">
        <v>143</v>
      </c>
      <c r="C97" s="50" t="s">
        <v>240</v>
      </c>
      <c r="D97" s="51">
        <v>2000</v>
      </c>
      <c r="E97" s="51" t="s">
        <v>8</v>
      </c>
      <c r="F97" s="52">
        <v>0</v>
      </c>
      <c r="G97" s="16"/>
    </row>
    <row r="98" spans="2:7" x14ac:dyDescent="0.25">
      <c r="B98" s="81" t="s">
        <v>241</v>
      </c>
      <c r="C98" s="50" t="s">
        <v>242</v>
      </c>
      <c r="D98" s="51">
        <v>399900</v>
      </c>
      <c r="E98" s="51">
        <v>109835.11</v>
      </c>
      <c r="F98" s="52">
        <f>E98/D98*100</f>
        <v>27.465643910977743</v>
      </c>
      <c r="G98" s="16"/>
    </row>
    <row r="99" spans="2:7" ht="24" x14ac:dyDescent="0.25">
      <c r="B99" s="81" t="s">
        <v>139</v>
      </c>
      <c r="C99" s="50" t="s">
        <v>243</v>
      </c>
      <c r="D99" s="51">
        <v>399900</v>
      </c>
      <c r="E99" s="51">
        <v>109835.11</v>
      </c>
      <c r="F99" s="52">
        <f>E99/D99*100</f>
        <v>27.465643910977743</v>
      </c>
      <c r="G99" s="16"/>
    </row>
    <row r="100" spans="2:7" ht="24" x14ac:dyDescent="0.25">
      <c r="B100" s="81" t="s">
        <v>141</v>
      </c>
      <c r="C100" s="50" t="s">
        <v>244</v>
      </c>
      <c r="D100" s="51">
        <v>399900</v>
      </c>
      <c r="E100" s="51">
        <v>109835.11</v>
      </c>
      <c r="F100" s="52">
        <f>E100/D100*100</f>
        <v>27.465643910977743</v>
      </c>
      <c r="G100" s="16"/>
    </row>
    <row r="101" spans="2:7" x14ac:dyDescent="0.25">
      <c r="B101" s="81" t="s">
        <v>143</v>
      </c>
      <c r="C101" s="50" t="s">
        <v>245</v>
      </c>
      <c r="D101" s="51">
        <v>399900</v>
      </c>
      <c r="E101" s="51">
        <v>109835.11</v>
      </c>
      <c r="F101" s="52">
        <f>E101/D101*100</f>
        <v>27.465643910977743</v>
      </c>
      <c r="G101" s="16"/>
    </row>
    <row r="102" spans="2:7" x14ac:dyDescent="0.25">
      <c r="B102" s="81" t="s">
        <v>246</v>
      </c>
      <c r="C102" s="50" t="s">
        <v>247</v>
      </c>
      <c r="D102" s="51">
        <v>98200</v>
      </c>
      <c r="E102" s="51" t="s">
        <v>8</v>
      </c>
      <c r="F102" s="52">
        <v>0</v>
      </c>
      <c r="G102" s="16"/>
    </row>
    <row r="103" spans="2:7" ht="24" x14ac:dyDescent="0.25">
      <c r="B103" s="81" t="s">
        <v>139</v>
      </c>
      <c r="C103" s="50" t="s">
        <v>248</v>
      </c>
      <c r="D103" s="51">
        <v>98200</v>
      </c>
      <c r="E103" s="51" t="s">
        <v>8</v>
      </c>
      <c r="F103" s="52">
        <v>0</v>
      </c>
      <c r="G103" s="16"/>
    </row>
    <row r="104" spans="2:7" ht="24" x14ac:dyDescent="0.25">
      <c r="B104" s="81" t="s">
        <v>141</v>
      </c>
      <c r="C104" s="50" t="s">
        <v>249</v>
      </c>
      <c r="D104" s="51">
        <v>98200</v>
      </c>
      <c r="E104" s="51" t="s">
        <v>8</v>
      </c>
      <c r="F104" s="52">
        <v>0</v>
      </c>
      <c r="G104" s="16"/>
    </row>
    <row r="105" spans="2:7" x14ac:dyDescent="0.25">
      <c r="B105" s="81" t="s">
        <v>143</v>
      </c>
      <c r="C105" s="50" t="s">
        <v>250</v>
      </c>
      <c r="D105" s="51">
        <v>98200</v>
      </c>
      <c r="E105" s="51" t="s">
        <v>8</v>
      </c>
      <c r="F105" s="52">
        <v>0</v>
      </c>
      <c r="G105" s="16"/>
    </row>
    <row r="106" spans="2:7" x14ac:dyDescent="0.25">
      <c r="B106" s="81">
        <v>8910044104</v>
      </c>
      <c r="C106" s="50" t="s">
        <v>251</v>
      </c>
      <c r="D106" s="51">
        <v>1000</v>
      </c>
      <c r="E106" s="51" t="s">
        <v>8</v>
      </c>
      <c r="F106" s="52">
        <v>0</v>
      </c>
      <c r="G106" s="16"/>
    </row>
    <row r="107" spans="2:7" ht="24" x14ac:dyDescent="0.25">
      <c r="B107" s="81" t="s">
        <v>139</v>
      </c>
      <c r="C107" s="50" t="s">
        <v>252</v>
      </c>
      <c r="D107" s="51">
        <v>1000</v>
      </c>
      <c r="E107" s="51" t="s">
        <v>8</v>
      </c>
      <c r="F107" s="52">
        <v>0</v>
      </c>
      <c r="G107" s="16"/>
    </row>
    <row r="108" spans="2:7" ht="24" x14ac:dyDescent="0.25">
      <c r="B108" s="81" t="s">
        <v>141</v>
      </c>
      <c r="C108" s="50" t="s">
        <v>253</v>
      </c>
      <c r="D108" s="51">
        <v>1000</v>
      </c>
      <c r="E108" s="51" t="s">
        <v>8</v>
      </c>
      <c r="F108" s="52">
        <v>0</v>
      </c>
      <c r="G108" s="16"/>
    </row>
    <row r="109" spans="2:7" x14ac:dyDescent="0.25">
      <c r="B109" s="81" t="s">
        <v>143</v>
      </c>
      <c r="C109" s="50" t="s">
        <v>254</v>
      </c>
      <c r="D109" s="51">
        <v>1000</v>
      </c>
      <c r="E109" s="51" t="s">
        <v>8</v>
      </c>
      <c r="F109" s="52">
        <v>0</v>
      </c>
      <c r="G109" s="16"/>
    </row>
    <row r="110" spans="2:7" x14ac:dyDescent="0.25">
      <c r="B110" s="81" t="s">
        <v>255</v>
      </c>
      <c r="C110" s="50" t="s">
        <v>256</v>
      </c>
      <c r="D110" s="51">
        <v>1000</v>
      </c>
      <c r="E110" s="51" t="s">
        <v>8</v>
      </c>
      <c r="F110" s="52">
        <v>0</v>
      </c>
      <c r="G110" s="16"/>
    </row>
    <row r="111" spans="2:7" ht="24" x14ac:dyDescent="0.25">
      <c r="B111" s="81" t="s">
        <v>139</v>
      </c>
      <c r="C111" s="50" t="s">
        <v>257</v>
      </c>
      <c r="D111" s="51">
        <v>1000</v>
      </c>
      <c r="E111" s="51" t="s">
        <v>8</v>
      </c>
      <c r="F111" s="52">
        <v>0</v>
      </c>
      <c r="G111" s="16"/>
    </row>
    <row r="112" spans="2:7" ht="24" x14ac:dyDescent="0.25">
      <c r="B112" s="81" t="s">
        <v>141</v>
      </c>
      <c r="C112" s="50" t="s">
        <v>258</v>
      </c>
      <c r="D112" s="51">
        <v>1000</v>
      </c>
      <c r="E112" s="51" t="s">
        <v>8</v>
      </c>
      <c r="F112" s="52">
        <v>0</v>
      </c>
      <c r="G112" s="16"/>
    </row>
    <row r="113" spans="2:7" x14ac:dyDescent="0.25">
      <c r="B113" s="81" t="s">
        <v>143</v>
      </c>
      <c r="C113" s="50" t="s">
        <v>259</v>
      </c>
      <c r="D113" s="51">
        <v>1000</v>
      </c>
      <c r="E113" s="51" t="s">
        <v>8</v>
      </c>
      <c r="F113" s="52">
        <v>0</v>
      </c>
      <c r="G113" s="16"/>
    </row>
    <row r="114" spans="2:7" x14ac:dyDescent="0.25">
      <c r="B114" s="81" t="s">
        <v>260</v>
      </c>
      <c r="C114" s="50" t="s">
        <v>261</v>
      </c>
      <c r="D114" s="51">
        <v>132800</v>
      </c>
      <c r="E114" s="51">
        <v>31703.040000000001</v>
      </c>
      <c r="F114" s="52">
        <f>E114/D114*100</f>
        <v>23.872771084337348</v>
      </c>
      <c r="G114" s="16"/>
    </row>
    <row r="115" spans="2:7" x14ac:dyDescent="0.25">
      <c r="B115" s="81" t="s">
        <v>262</v>
      </c>
      <c r="C115" s="50" t="s">
        <v>263</v>
      </c>
      <c r="D115" s="51">
        <v>132800</v>
      </c>
      <c r="E115" s="51">
        <v>31703.040000000001</v>
      </c>
      <c r="F115" s="52">
        <f>E115/D115*100</f>
        <v>23.872771084337348</v>
      </c>
      <c r="G115" s="16"/>
    </row>
    <row r="116" spans="2:7" x14ac:dyDescent="0.25">
      <c r="B116" s="81" t="s">
        <v>264</v>
      </c>
      <c r="C116" s="50" t="s">
        <v>265</v>
      </c>
      <c r="D116" s="51">
        <v>132800</v>
      </c>
      <c r="E116" s="51">
        <v>31703.040000000001</v>
      </c>
      <c r="F116" s="52">
        <f>E116/D116*100</f>
        <v>23.872771084337348</v>
      </c>
      <c r="G116" s="16"/>
    </row>
    <row r="117" spans="2:7" x14ac:dyDescent="0.25">
      <c r="B117" s="81" t="s">
        <v>266</v>
      </c>
      <c r="C117" s="50" t="s">
        <v>267</v>
      </c>
      <c r="D117" s="51">
        <v>132800</v>
      </c>
      <c r="E117" s="51">
        <v>31703.040000000001</v>
      </c>
      <c r="F117" s="52">
        <f>E117/D117*100</f>
        <v>23.872771084337348</v>
      </c>
      <c r="G117" s="16"/>
    </row>
    <row r="118" spans="2:7" x14ac:dyDescent="0.25">
      <c r="B118" s="81" t="s">
        <v>268</v>
      </c>
      <c r="C118" s="50" t="s">
        <v>269</v>
      </c>
      <c r="D118" s="51">
        <v>4000</v>
      </c>
      <c r="E118" s="51" t="s">
        <v>8</v>
      </c>
      <c r="F118" s="52">
        <v>0</v>
      </c>
      <c r="G118" s="16"/>
    </row>
    <row r="119" spans="2:7" x14ac:dyDescent="0.25">
      <c r="B119" s="81" t="s">
        <v>270</v>
      </c>
      <c r="C119" s="50" t="s">
        <v>271</v>
      </c>
      <c r="D119" s="51">
        <v>4000</v>
      </c>
      <c r="E119" s="51" t="s">
        <v>8</v>
      </c>
      <c r="F119" s="52">
        <v>0</v>
      </c>
      <c r="G119" s="16"/>
    </row>
    <row r="120" spans="2:7" x14ac:dyDescent="0.25">
      <c r="B120" s="81" t="s">
        <v>272</v>
      </c>
      <c r="C120" s="50" t="s">
        <v>273</v>
      </c>
      <c r="D120" s="51">
        <v>4000</v>
      </c>
      <c r="E120" s="51" t="s">
        <v>8</v>
      </c>
      <c r="F120" s="52">
        <v>0</v>
      </c>
      <c r="G120" s="16"/>
    </row>
    <row r="121" spans="2:7" ht="12.95" customHeight="1" x14ac:dyDescent="0.25">
      <c r="B121" s="82"/>
      <c r="C121" s="53"/>
      <c r="D121" s="53"/>
      <c r="E121" s="53"/>
      <c r="F121" s="52"/>
      <c r="G121" s="16"/>
    </row>
    <row r="122" spans="2:7" ht="17.25" customHeight="1" thickBot="1" x14ac:dyDescent="0.3">
      <c r="B122" s="83" t="s">
        <v>274</v>
      </c>
      <c r="C122" s="54" t="s">
        <v>121</v>
      </c>
      <c r="D122" s="55" t="s">
        <v>121</v>
      </c>
      <c r="E122" s="56">
        <v>-634522.16</v>
      </c>
      <c r="F122" s="57">
        <v>0</v>
      </c>
      <c r="G122" s="16"/>
    </row>
    <row r="123" spans="2:7" ht="15" customHeight="1" x14ac:dyDescent="0.25">
      <c r="B123" s="38"/>
      <c r="C123" s="39"/>
      <c r="D123" s="39"/>
      <c r="E123" s="39"/>
      <c r="F123" s="58"/>
      <c r="G123" s="3"/>
    </row>
  </sheetData>
  <mergeCells count="6">
    <mergeCell ref="F4:F9"/>
    <mergeCell ref="B2:E2"/>
    <mergeCell ref="B4:B9"/>
    <mergeCell ref="C4:C9"/>
    <mergeCell ref="D4:D9"/>
    <mergeCell ref="E4:E9"/>
  </mergeCells>
  <phoneticPr fontId="7" type="noConversion"/>
  <pageMargins left="0.59055118110236227" right="0" top="0.19685039370078741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zoomScaleNormal="100" zoomScaleSheetLayoutView="100" workbookViewId="0">
      <selection activeCell="I27" sqref="I27"/>
    </sheetView>
  </sheetViews>
  <sheetFormatPr defaultRowHeight="15" x14ac:dyDescent="0.25"/>
  <cols>
    <col min="1" max="1" width="1" style="1" customWidth="1"/>
    <col min="2" max="2" width="20.7109375" style="1" customWidth="1"/>
    <col min="3" max="3" width="45.7109375" style="1" customWidth="1"/>
    <col min="4" max="4" width="21.140625" style="1" customWidth="1"/>
    <col min="5" max="5" width="12" style="1" customWidth="1"/>
    <col min="6" max="6" width="10.85546875" style="1" customWidth="1"/>
    <col min="7" max="7" width="11.28515625" style="1" customWidth="1"/>
    <col min="8" max="16384" width="9.140625" style="1"/>
  </cols>
  <sheetData>
    <row r="1" spans="2:8" ht="15" customHeight="1" x14ac:dyDescent="0.25">
      <c r="B1" s="3"/>
      <c r="C1" s="3"/>
      <c r="D1" s="3"/>
      <c r="E1" s="3"/>
      <c r="F1" s="3"/>
      <c r="G1" s="3"/>
      <c r="H1" s="3"/>
    </row>
    <row r="2" spans="2:8" ht="12.75" customHeight="1" x14ac:dyDescent="0.25">
      <c r="B2" s="111" t="s">
        <v>275</v>
      </c>
      <c r="C2" s="112"/>
      <c r="D2" s="112"/>
      <c r="E2" s="112"/>
      <c r="F2" s="6"/>
      <c r="G2" s="4"/>
      <c r="H2" s="3"/>
    </row>
    <row r="3" spans="2:8" ht="15.75" customHeight="1" thickBot="1" x14ac:dyDescent="0.3">
      <c r="B3" s="59"/>
      <c r="C3" s="59"/>
      <c r="D3" s="7"/>
      <c r="E3" s="8"/>
      <c r="F3" s="60"/>
      <c r="G3" s="61" t="s">
        <v>321</v>
      </c>
      <c r="H3" s="3"/>
    </row>
    <row r="4" spans="2:8" ht="12" customHeight="1" x14ac:dyDescent="0.25">
      <c r="B4" s="125" t="s">
        <v>276</v>
      </c>
      <c r="C4" s="126"/>
      <c r="D4" s="131" t="s">
        <v>277</v>
      </c>
      <c r="E4" s="131" t="s">
        <v>322</v>
      </c>
      <c r="F4" s="121" t="s">
        <v>3</v>
      </c>
      <c r="G4" s="119" t="s">
        <v>323</v>
      </c>
      <c r="H4" s="16"/>
    </row>
    <row r="5" spans="2:8" ht="11.85" customHeight="1" x14ac:dyDescent="0.25">
      <c r="B5" s="127"/>
      <c r="C5" s="128"/>
      <c r="D5" s="132"/>
      <c r="E5" s="132"/>
      <c r="F5" s="122"/>
      <c r="G5" s="120"/>
      <c r="H5" s="16"/>
    </row>
    <row r="6" spans="2:8" ht="26.25" customHeight="1" x14ac:dyDescent="0.25">
      <c r="B6" s="127"/>
      <c r="C6" s="128"/>
      <c r="D6" s="132"/>
      <c r="E6" s="132"/>
      <c r="F6" s="122"/>
      <c r="G6" s="120"/>
      <c r="H6" s="16"/>
    </row>
    <row r="7" spans="2:8" ht="12.75" customHeight="1" x14ac:dyDescent="0.25">
      <c r="B7" s="133">
        <v>1</v>
      </c>
      <c r="C7" s="134"/>
      <c r="D7" s="63">
        <v>2</v>
      </c>
      <c r="E7" s="63">
        <v>3</v>
      </c>
      <c r="F7" s="63">
        <v>4</v>
      </c>
      <c r="G7" s="43" t="s">
        <v>5</v>
      </c>
      <c r="H7" s="16"/>
    </row>
    <row r="8" spans="2:8" ht="20.85" customHeight="1" x14ac:dyDescent="0.25">
      <c r="B8" s="135" t="s">
        <v>278</v>
      </c>
      <c r="C8" s="136"/>
      <c r="D8" s="64" t="s">
        <v>121</v>
      </c>
      <c r="E8" s="65">
        <v>917061.21</v>
      </c>
      <c r="F8" s="65">
        <v>634522.16</v>
      </c>
      <c r="G8" s="66">
        <f>F8/E8*100</f>
        <v>69.19081878951134</v>
      </c>
      <c r="H8" s="16"/>
    </row>
    <row r="9" spans="2:8" ht="12.95" customHeight="1" x14ac:dyDescent="0.25">
      <c r="B9" s="129" t="s">
        <v>9</v>
      </c>
      <c r="C9" s="130"/>
      <c r="D9" s="47"/>
      <c r="E9" s="48"/>
      <c r="F9" s="67"/>
      <c r="G9" s="68"/>
      <c r="H9" s="16"/>
    </row>
    <row r="10" spans="2:8" ht="15" customHeight="1" x14ac:dyDescent="0.25">
      <c r="B10" s="135" t="s">
        <v>279</v>
      </c>
      <c r="C10" s="136"/>
      <c r="D10" s="64" t="s">
        <v>121</v>
      </c>
      <c r="E10" s="65">
        <v>104100</v>
      </c>
      <c r="F10" s="65">
        <v>-14825.6</v>
      </c>
      <c r="G10" s="66">
        <f>F10/E10*100</f>
        <v>-14.241690682036504</v>
      </c>
      <c r="H10" s="16"/>
    </row>
    <row r="11" spans="2:8" ht="15" customHeight="1" x14ac:dyDescent="0.25">
      <c r="B11" s="129" t="s">
        <v>280</v>
      </c>
      <c r="C11" s="130"/>
      <c r="D11" s="69"/>
      <c r="E11" s="70"/>
      <c r="F11" s="70"/>
      <c r="G11" s="71"/>
      <c r="H11" s="16"/>
    </row>
    <row r="12" spans="2:8" ht="15.2" customHeight="1" x14ac:dyDescent="0.25">
      <c r="B12" s="129" t="s">
        <v>281</v>
      </c>
      <c r="C12" s="130"/>
      <c r="D12" s="69" t="s">
        <v>282</v>
      </c>
      <c r="E12" s="65">
        <v>119100</v>
      </c>
      <c r="F12" s="65" t="s">
        <v>8</v>
      </c>
      <c r="G12" s="66">
        <v>0</v>
      </c>
      <c r="H12" s="16"/>
    </row>
    <row r="13" spans="2:8" ht="24.75" customHeight="1" x14ac:dyDescent="0.25">
      <c r="B13" s="129" t="s">
        <v>283</v>
      </c>
      <c r="C13" s="130"/>
      <c r="D13" s="69" t="s">
        <v>284</v>
      </c>
      <c r="E13" s="65">
        <v>119100</v>
      </c>
      <c r="F13" s="65" t="s">
        <v>8</v>
      </c>
      <c r="G13" s="66">
        <v>0</v>
      </c>
      <c r="H13" s="16"/>
    </row>
    <row r="14" spans="2:8" ht="24.75" customHeight="1" x14ac:dyDescent="0.25">
      <c r="B14" s="129" t="s">
        <v>285</v>
      </c>
      <c r="C14" s="130"/>
      <c r="D14" s="69" t="s">
        <v>286</v>
      </c>
      <c r="E14" s="65">
        <v>119100</v>
      </c>
      <c r="F14" s="65" t="s">
        <v>8</v>
      </c>
      <c r="G14" s="66">
        <v>0</v>
      </c>
      <c r="H14" s="16"/>
    </row>
    <row r="15" spans="2:8" ht="22.7" customHeight="1" x14ac:dyDescent="0.25">
      <c r="B15" s="129" t="s">
        <v>287</v>
      </c>
      <c r="C15" s="130"/>
      <c r="D15" s="69" t="s">
        <v>288</v>
      </c>
      <c r="E15" s="65">
        <v>-15000</v>
      </c>
      <c r="F15" s="65">
        <v>-14825.6</v>
      </c>
      <c r="G15" s="66">
        <f>F15/E15*100</f>
        <v>98.837333333333333</v>
      </c>
      <c r="H15" s="16"/>
    </row>
    <row r="16" spans="2:8" ht="22.7" customHeight="1" x14ac:dyDescent="0.25">
      <c r="B16" s="129" t="s">
        <v>289</v>
      </c>
      <c r="C16" s="130"/>
      <c r="D16" s="69" t="s">
        <v>290</v>
      </c>
      <c r="E16" s="65">
        <v>-15000</v>
      </c>
      <c r="F16" s="65">
        <v>-14825.6</v>
      </c>
      <c r="G16" s="66">
        <f>F16/E16*100</f>
        <v>98.837333333333333</v>
      </c>
      <c r="H16" s="16"/>
    </row>
    <row r="17" spans="2:8" ht="25.5" customHeight="1" x14ac:dyDescent="0.25">
      <c r="B17" s="129" t="s">
        <v>291</v>
      </c>
      <c r="C17" s="130"/>
      <c r="D17" s="69" t="s">
        <v>292</v>
      </c>
      <c r="E17" s="65">
        <v>-15000</v>
      </c>
      <c r="F17" s="65">
        <v>-14825.6</v>
      </c>
      <c r="G17" s="66">
        <f>F17/E17*100</f>
        <v>98.837333333333333</v>
      </c>
      <c r="H17" s="16"/>
    </row>
    <row r="18" spans="2:8" ht="27" customHeight="1" x14ac:dyDescent="0.25">
      <c r="B18" s="129" t="s">
        <v>293</v>
      </c>
      <c r="C18" s="130"/>
      <c r="D18" s="69" t="s">
        <v>294</v>
      </c>
      <c r="E18" s="65">
        <v>-15000</v>
      </c>
      <c r="F18" s="65">
        <v>-14825.6</v>
      </c>
      <c r="G18" s="66">
        <f>F18/E18*100</f>
        <v>98.837333333333333</v>
      </c>
      <c r="H18" s="16"/>
    </row>
    <row r="19" spans="2:8" ht="12.75" customHeight="1" x14ac:dyDescent="0.25">
      <c r="B19" s="141" t="s">
        <v>295</v>
      </c>
      <c r="C19" s="142"/>
      <c r="D19" s="69" t="s">
        <v>121</v>
      </c>
      <c r="E19" s="70" t="s">
        <v>8</v>
      </c>
      <c r="F19" s="70" t="s">
        <v>8</v>
      </c>
      <c r="G19" s="66" t="e">
        <f t="shared" ref="G19:G30" si="0">F19/E19*100</f>
        <v>#VALUE!</v>
      </c>
      <c r="H19" s="16"/>
    </row>
    <row r="20" spans="2:8" ht="12.95" customHeight="1" x14ac:dyDescent="0.25">
      <c r="B20" s="143" t="s">
        <v>296</v>
      </c>
      <c r="C20" s="144"/>
      <c r="D20" s="47"/>
      <c r="E20" s="70">
        <v>812961.21</v>
      </c>
      <c r="F20" s="70">
        <f>F21+F26</f>
        <v>649347.76</v>
      </c>
      <c r="G20" s="66">
        <f t="shared" si="0"/>
        <v>79.874384166496696</v>
      </c>
      <c r="H20" s="16"/>
    </row>
    <row r="21" spans="2:8" ht="14.1" customHeight="1" x14ac:dyDescent="0.25">
      <c r="B21" s="137" t="s">
        <v>297</v>
      </c>
      <c r="C21" s="138"/>
      <c r="D21" s="47"/>
      <c r="E21" s="70">
        <v>-3185800</v>
      </c>
      <c r="F21" s="70">
        <f>F22</f>
        <v>-709256.71</v>
      </c>
      <c r="G21" s="66">
        <f t="shared" si="0"/>
        <v>22.263064536380188</v>
      </c>
      <c r="H21" s="16"/>
    </row>
    <row r="22" spans="2:8" ht="15.2" customHeight="1" x14ac:dyDescent="0.25">
      <c r="B22" s="139" t="s">
        <v>298</v>
      </c>
      <c r="C22" s="140"/>
      <c r="D22" s="47" t="s">
        <v>299</v>
      </c>
      <c r="E22" s="70">
        <v>-3185800</v>
      </c>
      <c r="F22" s="70">
        <f>F23</f>
        <v>-709256.71</v>
      </c>
      <c r="G22" s="66">
        <f t="shared" si="0"/>
        <v>22.263064536380188</v>
      </c>
      <c r="H22" s="16"/>
    </row>
    <row r="23" spans="2:8" ht="15.2" customHeight="1" x14ac:dyDescent="0.25">
      <c r="B23" s="139" t="s">
        <v>300</v>
      </c>
      <c r="C23" s="140"/>
      <c r="D23" s="47" t="s">
        <v>301</v>
      </c>
      <c r="E23" s="70">
        <v>-3185800</v>
      </c>
      <c r="F23" s="70">
        <f>F24</f>
        <v>-709256.71</v>
      </c>
      <c r="G23" s="66">
        <f t="shared" si="0"/>
        <v>22.263064536380188</v>
      </c>
      <c r="H23" s="16"/>
    </row>
    <row r="24" spans="2:8" ht="15.2" customHeight="1" x14ac:dyDescent="0.25">
      <c r="B24" s="139" t="s">
        <v>302</v>
      </c>
      <c r="C24" s="140"/>
      <c r="D24" s="47" t="s">
        <v>303</v>
      </c>
      <c r="E24" s="70">
        <v>-3185800</v>
      </c>
      <c r="F24" s="70">
        <f>F25</f>
        <v>-709256.71</v>
      </c>
      <c r="G24" s="66">
        <f t="shared" si="0"/>
        <v>22.263064536380188</v>
      </c>
      <c r="H24" s="16"/>
    </row>
    <row r="25" spans="2:8" ht="17.25" customHeight="1" x14ac:dyDescent="0.25">
      <c r="B25" s="139" t="s">
        <v>304</v>
      </c>
      <c r="C25" s="140"/>
      <c r="D25" s="47" t="s">
        <v>305</v>
      </c>
      <c r="E25" s="70">
        <v>-3185800</v>
      </c>
      <c r="F25" s="70">
        <v>-709256.71</v>
      </c>
      <c r="G25" s="66">
        <f t="shared" si="0"/>
        <v>22.263064536380188</v>
      </c>
      <c r="H25" s="16"/>
    </row>
    <row r="26" spans="2:8" ht="14.1" customHeight="1" x14ac:dyDescent="0.25">
      <c r="B26" s="137" t="s">
        <v>306</v>
      </c>
      <c r="C26" s="138"/>
      <c r="D26" s="47"/>
      <c r="E26" s="70">
        <v>3998761.21</v>
      </c>
      <c r="F26" s="70">
        <f>F27</f>
        <v>1358604.47</v>
      </c>
      <c r="G26" s="66">
        <f t="shared" si="0"/>
        <v>33.975633918885592</v>
      </c>
      <c r="H26" s="16"/>
    </row>
    <row r="27" spans="2:8" ht="15.2" customHeight="1" x14ac:dyDescent="0.25">
      <c r="B27" s="139" t="s">
        <v>307</v>
      </c>
      <c r="C27" s="140"/>
      <c r="D27" s="47" t="s">
        <v>308</v>
      </c>
      <c r="E27" s="70">
        <v>3998761.21</v>
      </c>
      <c r="F27" s="70">
        <f>F28</f>
        <v>1358604.47</v>
      </c>
      <c r="G27" s="66">
        <f t="shared" si="0"/>
        <v>33.975633918885592</v>
      </c>
      <c r="H27" s="16"/>
    </row>
    <row r="28" spans="2:8" ht="15.2" customHeight="1" x14ac:dyDescent="0.25">
      <c r="B28" s="139" t="s">
        <v>309</v>
      </c>
      <c r="C28" s="140"/>
      <c r="D28" s="47" t="s">
        <v>310</v>
      </c>
      <c r="E28" s="70">
        <v>3998761.21</v>
      </c>
      <c r="F28" s="70">
        <f>F29</f>
        <v>1358604.47</v>
      </c>
      <c r="G28" s="66">
        <f t="shared" si="0"/>
        <v>33.975633918885592</v>
      </c>
      <c r="H28" s="16"/>
    </row>
    <row r="29" spans="2:8" ht="15.2" customHeight="1" x14ac:dyDescent="0.25">
      <c r="B29" s="139" t="s">
        <v>311</v>
      </c>
      <c r="C29" s="140"/>
      <c r="D29" s="47" t="s">
        <v>312</v>
      </c>
      <c r="E29" s="70">
        <v>3998761.21</v>
      </c>
      <c r="F29" s="70">
        <f>F30</f>
        <v>1358604.47</v>
      </c>
      <c r="G29" s="66">
        <f t="shared" si="0"/>
        <v>33.975633918885592</v>
      </c>
      <c r="H29" s="16"/>
    </row>
    <row r="30" spans="2:8" ht="24.75" customHeight="1" thickBot="1" x14ac:dyDescent="0.3">
      <c r="B30" s="145" t="s">
        <v>313</v>
      </c>
      <c r="C30" s="146"/>
      <c r="D30" s="72" t="s">
        <v>314</v>
      </c>
      <c r="E30" s="73">
        <v>3998761.21</v>
      </c>
      <c r="F30" s="73">
        <v>1358604.47</v>
      </c>
      <c r="G30" s="74">
        <f t="shared" si="0"/>
        <v>33.975633918885592</v>
      </c>
      <c r="H30" s="16"/>
    </row>
    <row r="31" spans="2:8" hidden="1" x14ac:dyDescent="0.25">
      <c r="B31" s="123" t="s">
        <v>315</v>
      </c>
      <c r="C31" s="124"/>
      <c r="D31" s="62"/>
      <c r="E31" s="62"/>
      <c r="F31" s="62"/>
      <c r="G31" s="62"/>
      <c r="H31" s="9"/>
    </row>
  </sheetData>
  <mergeCells count="31">
    <mergeCell ref="B30:C30"/>
    <mergeCell ref="B27:C27"/>
    <mergeCell ref="B28:C28"/>
    <mergeCell ref="B29:C29"/>
    <mergeCell ref="B23:C23"/>
    <mergeCell ref="B24:C24"/>
    <mergeCell ref="B25:C25"/>
    <mergeCell ref="B26:C26"/>
    <mergeCell ref="B11:C11"/>
    <mergeCell ref="B21:C21"/>
    <mergeCell ref="B22:C22"/>
    <mergeCell ref="B17:C17"/>
    <mergeCell ref="B19:C19"/>
    <mergeCell ref="B18:C18"/>
    <mergeCell ref="B20:C20"/>
    <mergeCell ref="G4:G6"/>
    <mergeCell ref="F4:F6"/>
    <mergeCell ref="B31:C31"/>
    <mergeCell ref="B2:E2"/>
    <mergeCell ref="B4:C6"/>
    <mergeCell ref="B12:C12"/>
    <mergeCell ref="D4:D6"/>
    <mergeCell ref="E4:E6"/>
    <mergeCell ref="B7:C7"/>
    <mergeCell ref="B13:C13"/>
    <mergeCell ref="B14:C14"/>
    <mergeCell ref="B15:C15"/>
    <mergeCell ref="B16:C16"/>
    <mergeCell ref="B8:C8"/>
    <mergeCell ref="B9:C9"/>
    <mergeCell ref="B10:C10"/>
  </mergeCells>
  <phoneticPr fontId="7" type="noConversion"/>
  <pageMargins left="0.59055118110236227" right="0" top="0.39370078740157483" bottom="0.31496062992125984" header="0.31496062992125984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4AE02EF-DDA2-49DE-803B-E17773E095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1</cp:lastModifiedBy>
  <cp:lastPrinted>2020-08-05T13:40:56Z</cp:lastPrinted>
  <dcterms:created xsi:type="dcterms:W3CDTF">2020-08-03T06:42:52Z</dcterms:created>
  <dcterms:modified xsi:type="dcterms:W3CDTF">2020-12-14T14:09:15Z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SV_0503127M_20190101_12.xlsx</vt:lpwstr>
  </property>
  <property fmtid="{D5CDD505-2E9C-101B-9397-08002B2CF9AE}" pid="3" name="Название отчета">
    <vt:lpwstr>SV_0503127M_20190101_12.xlsx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