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70" windowHeight="0" activeTab="1"/>
  </bookViews>
  <sheets>
    <sheet name="Доходы" sheetId="2" r:id="rId1"/>
    <sheet name="Расходы" sheetId="3" r:id="rId2"/>
    <sheet name="Источники" sheetId="4" r:id="rId3"/>
  </sheets>
  <calcPr calcId="152511"/>
</workbook>
</file>

<file path=xl/calcChain.xml><?xml version="1.0" encoding="utf-8"?>
<calcChain xmlns="http://schemas.openxmlformats.org/spreadsheetml/2006/main">
  <c r="G21" i="4" l="1"/>
  <c r="G24" i="4"/>
  <c r="G28" i="4"/>
  <c r="G29" i="4"/>
  <c r="F23" i="4"/>
  <c r="F22" i="4" s="1"/>
  <c r="F21" i="4" s="1"/>
  <c r="F20" i="4" s="1"/>
  <c r="G20" i="4" s="1"/>
  <c r="F28" i="4"/>
  <c r="F27" i="4" s="1"/>
  <c r="F26" i="4" s="1"/>
  <c r="F25" i="4" s="1"/>
  <c r="G25" i="4" s="1"/>
  <c r="G23" i="4" l="1"/>
  <c r="G27" i="4"/>
  <c r="G26" i="4"/>
  <c r="G22" i="4"/>
  <c r="F19" i="4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8" i="3"/>
  <c r="F29" i="3"/>
  <c r="F30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3" i="3"/>
  <c r="F64" i="3"/>
  <c r="F65" i="3"/>
  <c r="F66" i="3"/>
  <c r="F67" i="3"/>
  <c r="F68" i="3"/>
  <c r="F69" i="3"/>
  <c r="F70" i="3"/>
  <c r="F71" i="3"/>
  <c r="F72" i="3"/>
  <c r="F73" i="3"/>
  <c r="F74" i="3"/>
  <c r="F83" i="3"/>
  <c r="F84" i="3"/>
  <c r="F85" i="3"/>
  <c r="F86" i="3"/>
  <c r="F87" i="3"/>
  <c r="F88" i="3"/>
  <c r="F89" i="3"/>
  <c r="F91" i="3"/>
  <c r="F100" i="3"/>
  <c r="F101" i="3"/>
  <c r="F102" i="3"/>
  <c r="F103" i="3"/>
  <c r="F11" i="3"/>
  <c r="F20" i="2"/>
  <c r="F21" i="2"/>
  <c r="F22" i="2"/>
  <c r="F23" i="2"/>
  <c r="F24" i="2"/>
  <c r="F29" i="2"/>
  <c r="F30" i="2"/>
  <c r="F36" i="2"/>
  <c r="F37" i="2"/>
  <c r="F38" i="2"/>
  <c r="F39" i="2"/>
  <c r="F41" i="2"/>
  <c r="F42" i="2"/>
  <c r="F43" i="2"/>
  <c r="F44" i="2"/>
  <c r="F45" i="2"/>
  <c r="F46" i="2"/>
  <c r="F47" i="2"/>
  <c r="F50" i="2"/>
  <c r="F51" i="2"/>
  <c r="F52" i="2"/>
  <c r="F53" i="2"/>
  <c r="F54" i="2"/>
  <c r="F58" i="2"/>
  <c r="F59" i="2"/>
  <c r="F60" i="2"/>
  <c r="F61" i="2"/>
  <c r="F62" i="2"/>
  <c r="F63" i="2"/>
  <c r="F64" i="2"/>
  <c r="F65" i="2"/>
  <c r="F66" i="2"/>
  <c r="F69" i="2"/>
  <c r="F70" i="2"/>
  <c r="F71" i="2"/>
  <c r="F72" i="2"/>
  <c r="F73" i="2"/>
  <c r="F74" i="2"/>
  <c r="F75" i="2"/>
  <c r="F18" i="2"/>
</calcChain>
</file>

<file path=xl/sharedStrings.xml><?xml version="1.0" encoding="utf-8"?>
<sst xmlns="http://schemas.openxmlformats.org/spreadsheetml/2006/main" count="444" uniqueCount="309">
  <si>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</si>
  <si>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</si>
  <si>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</si>
  <si>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</si>
  <si>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</si>
  <si>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</si>
  <si>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</si>
  <si>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</si>
  <si>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</si>
  <si>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</si>
  <si>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</si>
  <si>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</si>
  <si>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</si>
  <si>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</si>
  <si>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</si>
  <si>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</si>
  <si>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</si>
  <si>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</si>
  <si>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</si>
  <si>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</si>
  <si>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</si>
  <si>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</si>
  <si>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</si>
  <si>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</si>
  <si>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</si>
  <si>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</si>
  <si>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</si>
  <si>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</si>
  <si>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</si>
  <si>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</si>
  <si>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</si>
  <si>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</si>
  <si>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</si>
  <si>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</si>
  <si>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</si>
  <si>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</si>
  <si>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</si>
  <si>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</si>
  <si>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</si>
  <si>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</si>
  <si>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</si>
  <si>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</si>
  <si>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</si>
  <si>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</si>
  <si>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</si>
  <si>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</si>
  <si>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</si>
  <si>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</si>
  <si>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</si>
  <si>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</si>
  <si>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</si>
  <si>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</si>
  <si>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</si>
  <si>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</si>
  <si>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</si>
  <si>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</si>
  <si>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</si>
  <si>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</si>
  <si>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</si>
  <si>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</si>
  <si>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</si>
  <si>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</si>
  <si>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</si>
  <si>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</si>
  <si>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</si>
  <si>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</si>
  <si>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Земельный налог с физических лиц, обладающих земельным участком, расположенным в границах сельских поселений  (прочие поступления)</t>
  </si>
  <si>
    <t>18210606043104000110</t>
  </si>
  <si>
    <t>91510000000000000000</t>
  </si>
  <si>
    <t>ДОХОДЫ ОТ ИСПОЛЬЗОВАНИЯ ИМУЩЕСТВА, НАХОДЯЩЕГОСЯ В ГОСУДАРСТВЕННОЙ И МУНИЦИПАЛЬНОЙ СОБСТВЕННОСТИ</t>
  </si>
  <si>
    <t>91511100000000000000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</si>
  <si>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</si>
  <si>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</si>
  <si>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</si>
  <si>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</si>
  <si>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</si>
  <si>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</si>
  <si>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</si>
  <si>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</si>
  <si>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</si>
  <si>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</si>
  <si>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</si>
  <si>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91511109045100000120</t>
  </si>
  <si>
    <t>БЕЗВОЗМЕЗДНЫЕ ПОСТУПЛЕНИЯ</t>
  </si>
  <si>
    <t>91520000000000000000</t>
  </si>
  <si>
    <t>БЕЗВОЗМЕЗДНЫЕ ПОСТУПЛЕНИЯ ОТ ДРУГИХ БЮДЖЕТОВ БЮДЖЕТНОЙ СИСТЕМЫ РОССИЙСКОЙ ФЕДЕРАЦИИ</t>
  </si>
  <si>
    <t>91520200000000000000</t>
  </si>
  <si>
    <t>Дотации бюджетам бюджетной системы Российской Федерации</t>
  </si>
  <si>
    <t>91520210000000000150</t>
  </si>
  <si>
    <t>Дотации бюджетам на поддержку мер по обеспечению сбалансированности бюджетов</t>
  </si>
  <si>
    <t>91520215002000000150</t>
  </si>
  <si>
    <t>Дотации бюджетам сельских поселений на поддержку мер по обеспечению сбалансированности бюджетов</t>
  </si>
  <si>
    <t>91520215002100000150</t>
  </si>
  <si>
    <t>Субсидии бюджетам бюджетной системы Российской Федерации (межбюджетные субсидии)</t>
  </si>
  <si>
    <t>91520220000000000150</t>
  </si>
  <si>
    <t>Прочие субсидии</t>
  </si>
  <si>
    <t>91520229999000000150</t>
  </si>
  <si>
    <t>Прочие субсидии бюджетам сельских поселений</t>
  </si>
  <si>
    <t>91520229999100000150</t>
  </si>
  <si>
    <t>Субвенции бюджетам бюджетной системы Российской Федерации</t>
  </si>
  <si>
    <t>91520230000000000150</t>
  </si>
  <si>
    <t>Субвенции местным бюджетам на выполнение передаваемых полномочий субъектов Российской Федерации</t>
  </si>
  <si>
    <t>91520230024000000150</t>
  </si>
  <si>
    <t>Субвенции бюджетам сельских поселений на выполнение передаваемых полномочий субъектов Российской Федерации</t>
  </si>
  <si>
    <t>91520230024100000150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</si>
  <si>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</si>
  <si>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91520235118000000150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</si>
  <si>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</si>
  <si>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91520235118100000150</t>
  </si>
  <si>
    <t>Иные межбюджетные трансферты</t>
  </si>
  <si>
    <t>91520240000000000150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</si>
  <si>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</si>
  <si>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</si>
  <si>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</si>
  <si>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91520240014100000150</t>
  </si>
  <si>
    <t>Прочие межбюджетные трансферты, передаваемые бюджетам</t>
  </si>
  <si>
    <t>91520249999000000150</t>
  </si>
  <si>
    <t>Прочие межбюджетные трансферты, передаваемые бюджетам сельских поселений</t>
  </si>
  <si>
    <t>91520249999100000150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</si>
  <si>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</si>
  <si>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</si>
  <si>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</si>
  <si>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</si>
  <si>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выплаты по оплате труда Главы</t>
  </si>
  <si>
    <t>91501046510041140000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</si>
  <si>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</si>
  <si>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91501046510041140100</t>
  </si>
  <si>
    <t>Расходы на выплаты персоналу государственных (муниципальных) органов</t>
  </si>
  <si>
    <t>91501046510041140120</t>
  </si>
  <si>
    <t>Фонд оплаты труда государственных (муниципальных) органов</t>
  </si>
  <si>
    <t>91501046510041140121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</si>
  <si>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</si>
  <si>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91501046510041140129</t>
  </si>
  <si>
    <t>Расходы на выплаты по оплате труда работников органов местного самоуправления Республики Мордовия</t>
  </si>
  <si>
    <t>91501046520041110000</t>
  </si>
  <si>
    <t>91501046520041110100</t>
  </si>
  <si>
    <t>91501046520041110120</t>
  </si>
  <si>
    <t>91501046520041110121</t>
  </si>
  <si>
    <t>91501046520041110129</t>
  </si>
  <si>
    <t>Закупка товаров,работ и услуг для обеспечения государственных (муниципальных) нужд</t>
  </si>
  <si>
    <t>91501046520041120000</t>
  </si>
  <si>
    <t>Закупка товаров, работ и услуг для обеспечения государственных (муниципальных) нужд</t>
  </si>
  <si>
    <t>91501046520041120200</t>
  </si>
  <si>
    <t>Иные закупки товаров, работ и услуг для обеспечения государственных (муниципальных) нужд</t>
  </si>
  <si>
    <t>91501046520041120240</t>
  </si>
  <si>
    <t>Прочая закупка товаров, работ и услуг</t>
  </si>
  <si>
    <t>91501046520041120244</t>
  </si>
  <si>
    <t>Закупка энергетических ресурсов</t>
  </si>
  <si>
    <t>91501046520041120247</t>
  </si>
  <si>
    <t>Иные бюджетные ассигнования</t>
  </si>
  <si>
    <t>91501046520041120800</t>
  </si>
  <si>
    <t>Уплата налогов, сборов и иных платежей</t>
  </si>
  <si>
    <t>91501046520041120850</t>
  </si>
  <si>
    <t>Уплата прочих налогов, сборов</t>
  </si>
  <si>
    <t>91501046520041120852</t>
  </si>
  <si>
    <t>Уплата иных платежей</t>
  </si>
  <si>
    <t>91501046520041120853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</si>
  <si>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</si>
  <si>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91501046520044205000</t>
  </si>
  <si>
    <t>91501046520044205100</t>
  </si>
  <si>
    <t>91501046520044205120</t>
  </si>
  <si>
    <t>91501046520044205121</t>
  </si>
  <si>
    <t>91501046520044205129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</si>
  <si>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исполением, составлению и утверждению</t>
  </si>
  <si>
    <t>91501046520044501000</t>
  </si>
  <si>
    <t>Межбюджетные трансферты</t>
  </si>
  <si>
    <t>91501046520044501500</t>
  </si>
  <si>
    <t>91501046520044501540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</si>
  <si>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</si>
  <si>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91501048910077150000</t>
  </si>
  <si>
    <t>91501048910077150200</t>
  </si>
  <si>
    <t>91501048910077150240</t>
  </si>
  <si>
    <t>91501048910077150244</t>
  </si>
  <si>
    <t>Резервные фонды</t>
  </si>
  <si>
    <t>91501118910041180000</t>
  </si>
  <si>
    <t>91501118910041180800</t>
  </si>
  <si>
    <t>Резервные средства</t>
  </si>
  <si>
    <t>91501118910041180870</t>
  </si>
  <si>
    <t>Мероприятия в сфере муниципального управления</t>
  </si>
  <si>
    <t>91501138910041210000</t>
  </si>
  <si>
    <t>91501138910041210200</t>
  </si>
  <si>
    <t>91501138910041210240</t>
  </si>
  <si>
    <t>91501138910041210244</t>
  </si>
  <si>
    <t>Исполнение судебных актов, предусматривающих обращение взыскания на средства бюджета</t>
  </si>
  <si>
    <t>91501138910041220000</t>
  </si>
  <si>
    <t>91501138910041220800</t>
  </si>
  <si>
    <t>Исполнение судебных актов</t>
  </si>
  <si>
    <t>91501138910041220830</t>
  </si>
  <si>
    <t>Исполнение судебных актов Российской Федерации и мировых соглашений по возмещению причиненного вреда</t>
  </si>
  <si>
    <t>91501138910041220831</t>
  </si>
  <si>
    <t>Осуществление первичного воинского учета на территориях, где отсутствуют военные комиссариаты</t>
  </si>
  <si>
    <t>91502038910051180000</t>
  </si>
  <si>
    <t>91502038910051180100</t>
  </si>
  <si>
    <t>91502038910051180120</t>
  </si>
  <si>
    <t>91502038910051180121</t>
  </si>
  <si>
    <t>91502038910051180129</t>
  </si>
  <si>
    <t>91502038910051180200</t>
  </si>
  <si>
    <t>91502038910051180240</t>
  </si>
  <si>
    <t>91502038910051180244</t>
  </si>
  <si>
    <t>91503098910041180000</t>
  </si>
  <si>
    <t>91503098910041180200</t>
  </si>
  <si>
    <t>91503098910041180240</t>
  </si>
  <si>
    <t>91503098910041180244</t>
  </si>
  <si>
    <t>Резервный фонд Правительства Республики Мордовия</t>
  </si>
  <si>
    <t>91503098910080190000</t>
  </si>
  <si>
    <t>91503098910080190200</t>
  </si>
  <si>
    <t>91503098910080190240</t>
  </si>
  <si>
    <t>91503098910080190244</t>
  </si>
  <si>
    <t>администрация</t>
  </si>
  <si>
    <t>91504091300144102000</t>
  </si>
  <si>
    <t>91504091300144102200</t>
  </si>
  <si>
    <t>91504091300144102240</t>
  </si>
  <si>
    <t>91504091300144102244</t>
  </si>
  <si>
    <t>Взнос на капитальный ремонт общего имущества в многоквартирном доме</t>
  </si>
  <si>
    <t>91505018910042360000</t>
  </si>
  <si>
    <t>91505018910042360200</t>
  </si>
  <si>
    <t>91505018910042360240</t>
  </si>
  <si>
    <t>91505018910042360244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</si>
  <si>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созданию условий для жилищного строительства, ос</t>
  </si>
  <si>
    <t>91505018910044103000</t>
  </si>
  <si>
    <t>91505018910044103200</t>
  </si>
  <si>
    <t>91505018910044103240</t>
  </si>
  <si>
    <t>91505018910044103244</t>
  </si>
  <si>
    <t>Коммунальное хозяйство</t>
  </si>
  <si>
    <t>91505028910044101000</t>
  </si>
  <si>
    <t>91505028910044101200</t>
  </si>
  <si>
    <t>91505028910044101240</t>
  </si>
  <si>
    <t>91505028910044101244</t>
  </si>
  <si>
    <t>Уличное освещение</t>
  </si>
  <si>
    <t>91505038910043010000</t>
  </si>
  <si>
    <t>91505038910043010200</t>
  </si>
  <si>
    <t>91505038910043010240</t>
  </si>
  <si>
    <t>91505038910043010244</t>
  </si>
  <si>
    <t>91505038910043010247</t>
  </si>
  <si>
    <t>91505038910044104000</t>
  </si>
  <si>
    <t>91505038910044104200</t>
  </si>
  <si>
    <t>91505038910044104240</t>
  </si>
  <si>
    <t>91505038910044104244</t>
  </si>
  <si>
    <t>Прочие мероприятия по благоустройству территорий</t>
  </si>
  <si>
    <t>91505038910044106000</t>
  </si>
  <si>
    <t>91505038910044106200</t>
  </si>
  <si>
    <t>91505038910044106240</t>
  </si>
  <si>
    <t>91505038910044106244</t>
  </si>
  <si>
    <t>Пенсионное обеспечение</t>
  </si>
  <si>
    <t>91510018910003010000</t>
  </si>
  <si>
    <t>Социальное обеспечение и иные выплаты населению</t>
  </si>
  <si>
    <t>91510018910003010300</t>
  </si>
  <si>
    <t>Публичные нормативные социальные выплаты гражданам</t>
  </si>
  <si>
    <t>91510018910003010310</t>
  </si>
  <si>
    <t>Иные пенсии, социальные доплаты к пенсиям</t>
  </si>
  <si>
    <t>91510018910003010312</t>
  </si>
  <si>
    <t>процентные платежи по муниципальному долгу</t>
  </si>
  <si>
    <t>91513018910041240000</t>
  </si>
  <si>
    <t>Обслуживание государственного (муниципального) долга</t>
  </si>
  <si>
    <t>91513018910041240700</t>
  </si>
  <si>
    <t>Обслуживание муниципального долга</t>
  </si>
  <si>
    <t>91513018910041240730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</si>
  <si>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</si>
  <si>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</si>
  <si>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</si>
  <si>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</si>
  <si>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</si>
  <si>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</si>
  <si>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</si>
  <si>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Кредиты кредитных организаций в валюте Российской Федерации</t>
  </si>
  <si>
    <t>91501020000000000000</t>
  </si>
  <si>
    <t>Привлечение кредитов от кредитных организаций в валюте Российской Федерации</t>
  </si>
  <si>
    <t>91501020000000000700</t>
  </si>
  <si>
    <t>Привлечение кредитов от кредитных организаций бюджетами сельских поселений в валюте Российской Федерации</t>
  </si>
  <si>
    <t>91501020000100000710</t>
  </si>
  <si>
    <t>Бюджетные кредиты из других бюджетов бюджетной системы Российской Федерации</t>
  </si>
  <si>
    <t>91501030000000000000</t>
  </si>
  <si>
    <t>Бюджетные кредиты из других бюджетов бюджетной системы Российской Федерации в валюте Российской Федерации</t>
  </si>
  <si>
    <t>91501030100000000000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</si>
  <si>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</si>
  <si>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91501030100000000800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</si>
  <si>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</si>
  <si>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91501030100102602810</t>
  </si>
  <si>
    <t xml:space="preserve">   Изменение остатков средств на счетах по учету средств бюджетов</t>
  </si>
  <si>
    <t>увеличение остатков средств, всего</t>
  </si>
  <si>
    <t xml:space="preserve">  Увеличение остатков средств бюджетов</t>
  </si>
  <si>
    <t>91501000000000000500</t>
  </si>
  <si>
    <t xml:space="preserve">  Увеличение прочих остатков средств бюджетов</t>
  </si>
  <si>
    <t>91501050200000000500</t>
  </si>
  <si>
    <t xml:space="preserve">  Увеличение прочих остатков денежных средств бюджетов</t>
  </si>
  <si>
    <t>91501050201000000510</t>
  </si>
  <si>
    <t xml:space="preserve">  Увеличение прочих остатков денежных средств бюджетов сельских поселений</t>
  </si>
  <si>
    <t>91501050201100000510</t>
  </si>
  <si>
    <t>уменьшение остатков средств, всего</t>
  </si>
  <si>
    <t xml:space="preserve">  Уменьшение остатков средств бюджетов</t>
  </si>
  <si>
    <t>91501000000000000600</t>
  </si>
  <si>
    <t xml:space="preserve">  Уменьшение прочих остатков средств бюджетов</t>
  </si>
  <si>
    <t>91501050200000000600</t>
  </si>
  <si>
    <t xml:space="preserve">  Уменьшение прочих остатков денежных средств бюджетов</t>
  </si>
  <si>
    <t>91501050201000000610</t>
  </si>
  <si>
    <t xml:space="preserve">  Уменьшение прочих остатков денежных средств бюджетов сельских поселений</t>
  </si>
  <si>
    <t>91501050201100000610</t>
  </si>
  <si>
    <t>Процент исполнения</t>
  </si>
  <si>
    <t>3</t>
  </si>
  <si>
    <t>Утверждено</t>
  </si>
  <si>
    <t>Приложение</t>
  </si>
  <si>
    <t>к постановлению Администрации</t>
  </si>
  <si>
    <t>Первомайского сельского поселения</t>
  </si>
  <si>
    <t>( в рублях)</t>
  </si>
  <si>
    <t>Отчет об исполнении бюджета  Первомайского сельского поселения Лямбирского муниципального района Республики Мордовия за 1 квартал 2021 года</t>
  </si>
  <si>
    <t>Республики Мордовия</t>
  </si>
  <si>
    <t xml:space="preserve">Лямбирского муниципального района </t>
  </si>
  <si>
    <t>00001050000000000000</t>
  </si>
  <si>
    <t>"24" июня 2021 г.№ 31а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</si>
</sst>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44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b/>
      <sz val="9"/>
      <color rgb="FF000000"/>
      <name val="Arial"/>
      <family val="2"/>
      <charset val="204"/>
    </font>
    <font>
      <sz val="11"/>
      <name val="Calibri"/>
      <family val="2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9"/>
      <color rgb="FF000000"/>
      <name val="Calibri"/>
      <family val="2"/>
      <charset val="204"/>
      <scheme val="minor"/>
    </font>
    <font>
      <u/>
      <sz val="9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u/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1"/>
      <color rgb="FF000000"/>
      <name val="Arial"/>
      <family val="2"/>
      <charset val="204"/>
    </font>
    <font>
      <sz val="9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5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4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6" fillId="0" borderId="2">
      <alignment horizontal="left"/>
    </xf>
    <xf numFmtId="0" fontId="14" fillId="0" borderId="11">
      <alignment horizontal="left"/>
    </xf>
    <xf numFmtId="0" fontId="30" fillId="0" borderId="1"/>
    <xf numFmtId="0" fontId="30" fillId="0" borderId="1"/>
    <xf numFmtId="0" fontId="30" fillId="0" borderId="1"/>
    <xf numFmtId="0" fontId="33" fillId="0" borderId="1"/>
    <xf numFmtId="0" fontId="33" fillId="0" borderId="1"/>
    <xf numFmtId="0" fontId="30" fillId="0" borderId="1"/>
    <xf numFmtId="0" fontId="24" fillId="0" borderId="7">
      <alignment wrapText="1"/>
    </xf>
    <xf numFmtId="0" fontId="27" fillId="0" borderId="34">
      <alignment horizontal="left"/>
    </xf>
    <xf numFmtId="0" fontId="24" fillId="0" borderId="1">
      <alignment horizontal="left" wrapText="1"/>
    </xf>
    <xf numFmtId="0" fontId="34" fillId="0" borderId="1">
      <alignment horizontal="left" vertical="top"/>
    </xf>
    <xf numFmtId="0" fontId="27" fillId="0" borderId="1">
      <alignment horizontal="center" wrapText="1"/>
    </xf>
    <xf numFmtId="49" fontId="27" fillId="0" borderId="1">
      <alignment horizontal="left"/>
    </xf>
    <xf numFmtId="0" fontId="34" fillId="0" borderId="1">
      <alignment horizontal="left"/>
    </xf>
    <xf numFmtId="0" fontId="27" fillId="0" borderId="1">
      <alignment horizontal="left" wrapText="1"/>
    </xf>
    <xf numFmtId="0" fontId="27" fillId="0" borderId="1">
      <alignment horizontal="left"/>
    </xf>
    <xf numFmtId="0" fontId="27" fillId="0" borderId="2">
      <alignment horizontal="left"/>
    </xf>
    <xf numFmtId="0" fontId="34" fillId="0" borderId="1">
      <alignment horizontal="center" vertical="top"/>
    </xf>
    <xf numFmtId="49" fontId="27" fillId="0" borderId="1">
      <alignment horizontal="center"/>
    </xf>
    <xf numFmtId="0" fontId="27" fillId="0" borderId="2">
      <alignment horizontal="left" wrapText="1"/>
    </xf>
    <xf numFmtId="0" fontId="27" fillId="0" borderId="35"/>
    <xf numFmtId="0" fontId="27" fillId="0" borderId="1"/>
    <xf numFmtId="0" fontId="27" fillId="0" borderId="1">
      <alignment horizontal="center"/>
    </xf>
    <xf numFmtId="0" fontId="35" fillId="0" borderId="1">
      <alignment horizontal="center"/>
    </xf>
    <xf numFmtId="0" fontId="27" fillId="0" borderId="2">
      <alignment horizontal="center" wrapText="1"/>
    </xf>
    <xf numFmtId="0" fontId="34" fillId="0" borderId="34">
      <alignment horizontal="center"/>
    </xf>
    <xf numFmtId="0" fontId="27" fillId="0" borderId="2">
      <alignment horizontal="center"/>
    </xf>
    <xf numFmtId="49" fontId="27" fillId="0" borderId="1"/>
    <xf numFmtId="0" fontId="36" fillId="0" borderId="1"/>
    <xf numFmtId="0" fontId="34" fillId="0" borderId="34">
      <alignment horizontal="center" vertical="top"/>
    </xf>
    <xf numFmtId="0" fontId="37" fillId="0" borderId="1">
      <alignment horizontal="center"/>
    </xf>
    <xf numFmtId="0" fontId="23" fillId="2" borderId="1"/>
    <xf numFmtId="0" fontId="23" fillId="0" borderId="1"/>
    <xf numFmtId="0" fontId="25" fillId="0" borderId="1"/>
    <xf numFmtId="0" fontId="26" fillId="0" borderId="1"/>
    <xf numFmtId="0" fontId="24" fillId="0" borderId="1"/>
    <xf numFmtId="0" fontId="24" fillId="0" borderId="1">
      <alignment horizontal="left"/>
    </xf>
    <xf numFmtId="0" fontId="24" fillId="0" borderId="11">
      <alignment horizontal="center" vertical="top" wrapText="1"/>
    </xf>
    <xf numFmtId="0" fontId="24" fillId="0" borderId="12">
      <alignment horizontal="center" vertical="center"/>
    </xf>
    <xf numFmtId="0" fontId="24" fillId="0" borderId="13">
      <alignment horizontal="left" wrapText="1"/>
    </xf>
    <xf numFmtId="0" fontId="24" fillId="0" borderId="17">
      <alignment horizontal="left" wrapText="1"/>
    </xf>
    <xf numFmtId="0" fontId="24" fillId="0" borderId="20">
      <alignment horizontal="left" wrapText="1"/>
    </xf>
    <xf numFmtId="0" fontId="24" fillId="0" borderId="4">
      <alignment horizontal="center" vertical="center"/>
    </xf>
    <xf numFmtId="49" fontId="24" fillId="0" borderId="14">
      <alignment horizontal="center" wrapText="1"/>
    </xf>
    <xf numFmtId="49" fontId="24" fillId="0" borderId="18">
      <alignment horizontal="center" wrapText="1"/>
    </xf>
    <xf numFmtId="49" fontId="24" fillId="0" borderId="21">
      <alignment horizontal="center" shrinkToFit="1"/>
    </xf>
    <xf numFmtId="49" fontId="24" fillId="0" borderId="15">
      <alignment horizontal="center" vertical="center"/>
    </xf>
    <xf numFmtId="49" fontId="24" fillId="0" borderId="11">
      <alignment horizontal="center" wrapText="1"/>
    </xf>
    <xf numFmtId="49" fontId="24" fillId="0" borderId="22">
      <alignment horizontal="center"/>
    </xf>
    <xf numFmtId="0" fontId="24" fillId="0" borderId="1">
      <alignment horizontal="center"/>
    </xf>
    <xf numFmtId="49" fontId="24" fillId="0" borderId="1"/>
    <xf numFmtId="49" fontId="24" fillId="0" borderId="11">
      <alignment horizontal="center" vertical="top" wrapText="1"/>
    </xf>
    <xf numFmtId="49" fontId="24" fillId="0" borderId="4">
      <alignment horizontal="center" vertical="center"/>
    </xf>
    <xf numFmtId="4" fontId="24" fillId="0" borderId="15">
      <alignment horizontal="right" vertical="center" shrinkToFit="1"/>
    </xf>
    <xf numFmtId="49" fontId="24" fillId="0" borderId="11">
      <alignment horizontal="center" vertical="center"/>
    </xf>
    <xf numFmtId="4" fontId="24" fillId="0" borderId="22">
      <alignment horizontal="right" shrinkToFit="1"/>
    </xf>
    <xf numFmtId="165" fontId="24" fillId="0" borderId="11">
      <alignment horizontal="right" vertical="center" shrinkToFit="1"/>
    </xf>
    <xf numFmtId="0" fontId="33" fillId="0" borderId="1"/>
    <xf numFmtId="0" fontId="38" fillId="0" borderId="1"/>
    <xf numFmtId="0" fontId="39" fillId="0" borderId="1">
      <alignment horizontal="left" wrapText="1"/>
    </xf>
    <xf numFmtId="0" fontId="38" fillId="0" borderId="1">
      <alignment horizontal="center"/>
    </xf>
    <xf numFmtId="49" fontId="40" fillId="0" borderId="3"/>
    <xf numFmtId="49" fontId="24" fillId="0" borderId="5">
      <alignment horizontal="right"/>
    </xf>
    <xf numFmtId="0" fontId="24" fillId="0" borderId="5">
      <alignment horizontal="right"/>
    </xf>
    <xf numFmtId="0" fontId="41" fillId="0" borderId="1">
      <alignment horizontal="right"/>
    </xf>
    <xf numFmtId="0" fontId="23" fillId="0" borderId="2"/>
    <xf numFmtId="0" fontId="24" fillId="0" borderId="4">
      <alignment horizontal="center"/>
    </xf>
    <xf numFmtId="49" fontId="24" fillId="0" borderId="6">
      <alignment horizontal="center"/>
    </xf>
    <xf numFmtId="164" fontId="24" fillId="0" borderId="7">
      <alignment horizontal="center"/>
    </xf>
    <xf numFmtId="49" fontId="24" fillId="0" borderId="8"/>
    <xf numFmtId="49" fontId="24" fillId="0" borderId="9"/>
    <xf numFmtId="49" fontId="24" fillId="0" borderId="7">
      <alignment horizontal="center"/>
    </xf>
    <xf numFmtId="49" fontId="24" fillId="0" borderId="7"/>
    <xf numFmtId="49" fontId="24" fillId="0" borderId="10">
      <alignment horizontal="center"/>
    </xf>
    <xf numFmtId="0" fontId="42" fillId="0" borderId="2">
      <alignment horizontal="center"/>
    </xf>
    <xf numFmtId="4" fontId="24" fillId="0" borderId="16">
      <alignment horizontal="right" vertical="center" shrinkToFit="1"/>
    </xf>
    <xf numFmtId="49" fontId="24" fillId="0" borderId="19">
      <alignment horizontal="center" vertical="center"/>
    </xf>
    <xf numFmtId="4" fontId="24" fillId="0" borderId="23">
      <alignment horizontal="right" shrinkToFit="1"/>
    </xf>
    <xf numFmtId="0" fontId="33" fillId="0" borderId="34"/>
    <xf numFmtId="0" fontId="33" fillId="0" borderId="1"/>
    <xf numFmtId="0" fontId="33" fillId="0" borderId="35"/>
  </cellStyleXfs>
  <cellXfs count="117">
    <xf numFmtId="0" fontId="0" fillId="0" borderId="0" xfId="0"/>
    <xf numFmtId="0" fontId="0" fillId="0" borderId="0" xfId="0" applyProtection="1">
      <protection locked="0"/>
    </xf>
    <xf numFmtId="0" fontId="3" fillId="0" borderId="1" xfId="3" applyNumberFormat="1" applyProtection="1"/>
    <xf numFmtId="0" fontId="11" fillId="0" borderId="1" xfId="81" applyNumberFormat="1" applyProtection="1"/>
    <xf numFmtId="0" fontId="27" fillId="0" borderId="1" xfId="3" applyNumberFormat="1" applyFont="1" applyProtection="1"/>
    <xf numFmtId="0" fontId="28" fillId="0" borderId="0" xfId="0" applyFont="1" applyProtection="1">
      <protection locked="0"/>
    </xf>
    <xf numFmtId="0" fontId="29" fillId="0" borderId="1" xfId="5" applyFont="1" applyAlignment="1"/>
    <xf numFmtId="0" fontId="27" fillId="0" borderId="1" xfId="3" applyNumberFormat="1" applyFont="1" applyBorder="1" applyProtection="1"/>
    <xf numFmtId="49" fontId="27" fillId="0" borderId="1" xfId="12" applyNumberFormat="1" applyFont="1" applyBorder="1" applyProtection="1">
      <alignment horizontal="right"/>
    </xf>
    <xf numFmtId="0" fontId="27" fillId="0" borderId="41" xfId="29" applyNumberFormat="1" applyFont="1" applyBorder="1" applyProtection="1">
      <alignment horizontal="center" vertical="center"/>
    </xf>
    <xf numFmtId="49" fontId="27" fillId="0" borderId="41" xfId="30" applyNumberFormat="1" applyFont="1" applyBorder="1" applyProtection="1">
      <alignment horizontal="center" vertical="center"/>
    </xf>
    <xf numFmtId="49" fontId="27" fillId="0" borderId="41" xfId="33" applyNumberFormat="1" applyFont="1" applyBorder="1" applyProtection="1">
      <alignment horizontal="center" vertical="center"/>
    </xf>
    <xf numFmtId="4" fontId="27" fillId="0" borderId="41" xfId="34" applyNumberFormat="1" applyFont="1" applyBorder="1" applyProtection="1">
      <alignment horizontal="right" vertical="center" shrinkToFit="1"/>
    </xf>
    <xf numFmtId="49" fontId="27" fillId="0" borderId="41" xfId="38" applyNumberFormat="1" applyFont="1" applyBorder="1" applyProtection="1">
      <alignment horizontal="center" wrapText="1"/>
    </xf>
    <xf numFmtId="49" fontId="27" fillId="0" borderId="41" xfId="39" applyNumberFormat="1" applyFont="1" applyBorder="1" applyProtection="1">
      <alignment horizontal="center" vertical="center"/>
    </xf>
    <xf numFmtId="165" fontId="27" fillId="0" borderId="41" xfId="40" applyNumberFormat="1" applyFont="1" applyBorder="1" applyProtection="1">
      <alignment horizontal="right" vertical="center" shrinkToFit="1"/>
    </xf>
    <xf numFmtId="49" fontId="27" fillId="0" borderId="41" xfId="44" applyNumberFormat="1" applyFont="1" applyBorder="1" applyProtection="1">
      <alignment horizontal="center"/>
    </xf>
    <xf numFmtId="4" fontId="27" fillId="0" borderId="41" xfId="45" applyNumberFormat="1" applyFont="1" applyBorder="1" applyProtection="1">
      <alignment horizontal="right" shrinkToFit="1"/>
    </xf>
    <xf numFmtId="0" fontId="27" fillId="0" borderId="45" xfId="3" applyNumberFormat="1" applyFont="1" applyBorder="1" applyAlignment="1" applyProtection="1">
      <alignment horizontal="center"/>
    </xf>
    <xf numFmtId="2" fontId="27" fillId="0" borderId="45" xfId="3" applyNumberFormat="1" applyFont="1" applyBorder="1" applyProtection="1"/>
    <xf numFmtId="49" fontId="27" fillId="0" borderId="47" xfId="44" applyNumberFormat="1" applyFont="1" applyBorder="1" applyProtection="1">
      <alignment horizontal="center"/>
    </xf>
    <xf numFmtId="4" fontId="27" fillId="0" borderId="47" xfId="45" applyNumberFormat="1" applyFont="1" applyBorder="1" applyProtection="1">
      <alignment horizontal="right" shrinkToFit="1"/>
    </xf>
    <xf numFmtId="2" fontId="27" fillId="0" borderId="48" xfId="3" applyNumberFormat="1" applyFont="1" applyBorder="1" applyProtection="1"/>
    <xf numFmtId="0" fontId="30" fillId="0" borderId="1" xfId="168"/>
    <xf numFmtId="0" fontId="23" fillId="0" borderId="1" xfId="199" applyNumberFormat="1" applyProtection="1"/>
    <xf numFmtId="0" fontId="25" fillId="0" borderId="1" xfId="200" applyNumberFormat="1" applyProtection="1"/>
    <xf numFmtId="0" fontId="13" fillId="0" borderId="1" xfId="49" applyNumberFormat="1" applyBorder="1" applyProtection="1"/>
    <xf numFmtId="0" fontId="27" fillId="0" borderId="41" xfId="72" applyNumberFormat="1" applyFont="1" applyBorder="1" applyProtection="1"/>
    <xf numFmtId="0" fontId="3" fillId="0" borderId="1" xfId="80" applyNumberFormat="1" applyBorder="1" applyProtection="1"/>
    <xf numFmtId="0" fontId="27" fillId="0" borderId="41" xfId="54" applyNumberFormat="1" applyFont="1" applyBorder="1" applyProtection="1">
      <alignment horizontal="center" vertical="center"/>
    </xf>
    <xf numFmtId="49" fontId="27" fillId="0" borderId="41" xfId="55" applyNumberFormat="1" applyFont="1" applyBorder="1" applyProtection="1">
      <alignment horizontal="center" vertical="center"/>
    </xf>
    <xf numFmtId="49" fontId="27" fillId="0" borderId="41" xfId="58" applyNumberFormat="1" applyFont="1" applyBorder="1" applyProtection="1">
      <alignment horizontal="center" vertical="center"/>
    </xf>
    <xf numFmtId="4" fontId="27" fillId="0" borderId="41" xfId="59" applyNumberFormat="1" applyFont="1" applyBorder="1" applyProtection="1">
      <alignment horizontal="right" shrinkToFit="1"/>
    </xf>
    <xf numFmtId="49" fontId="27" fillId="0" borderId="41" xfId="63" applyNumberFormat="1" applyFont="1" applyBorder="1" applyProtection="1">
      <alignment horizontal="center" vertical="center"/>
    </xf>
    <xf numFmtId="165" fontId="27" fillId="0" borderId="41" xfId="64" applyNumberFormat="1" applyFont="1" applyBorder="1" applyProtection="1">
      <alignment horizontal="right" vertical="center" shrinkToFit="1"/>
    </xf>
    <xf numFmtId="49" fontId="27" fillId="0" borderId="41" xfId="68" applyNumberFormat="1" applyFont="1" applyBorder="1" applyProtection="1">
      <alignment horizontal="center"/>
    </xf>
    <xf numFmtId="4" fontId="27" fillId="0" borderId="41" xfId="69" applyNumberFormat="1" applyFont="1" applyBorder="1" applyProtection="1">
      <alignment horizontal="right" shrinkToFit="1"/>
    </xf>
    <xf numFmtId="49" fontId="27" fillId="0" borderId="47" xfId="75" applyNumberFormat="1" applyFont="1" applyBorder="1" applyProtection="1">
      <alignment horizontal="center"/>
    </xf>
    <xf numFmtId="2" fontId="27" fillId="0" borderId="47" xfId="76" applyNumberFormat="1" applyFont="1" applyBorder="1" applyProtection="1">
      <alignment horizontal="center" shrinkToFit="1"/>
    </xf>
    <xf numFmtId="4" fontId="27" fillId="0" borderId="47" xfId="77" applyNumberFormat="1" applyFont="1" applyBorder="1" applyProtection="1">
      <alignment horizontal="right" shrinkToFit="1"/>
    </xf>
    <xf numFmtId="0" fontId="3" fillId="0" borderId="1" xfId="3" applyNumberFormat="1" applyAlignment="1" applyProtection="1">
      <alignment horizontal="right"/>
    </xf>
    <xf numFmtId="0" fontId="31" fillId="0" borderId="1" xfId="223" applyNumberFormat="1" applyFont="1" applyFill="1" applyBorder="1" applyAlignment="1" applyProtection="1">
      <alignment horizontal="right" wrapText="1"/>
    </xf>
    <xf numFmtId="0" fontId="30" fillId="0" borderId="1" xfId="168" applyAlignment="1">
      <alignment horizontal="left" vertical="top"/>
    </xf>
    <xf numFmtId="0" fontId="27" fillId="0" borderId="44" xfId="31" applyNumberFormat="1" applyFont="1" applyBorder="1" applyAlignment="1" applyProtection="1">
      <alignment horizontal="left" vertical="top" wrapText="1"/>
    </xf>
    <xf numFmtId="0" fontId="27" fillId="0" borderId="44" xfId="36" applyNumberFormat="1" applyFont="1" applyBorder="1" applyAlignment="1" applyProtection="1">
      <alignment horizontal="left" vertical="top" wrapText="1"/>
    </xf>
    <xf numFmtId="0" fontId="27" fillId="0" borderId="44" xfId="42" applyNumberFormat="1" applyFont="1" applyBorder="1" applyAlignment="1" applyProtection="1">
      <alignment horizontal="left" vertical="top" wrapText="1"/>
    </xf>
    <xf numFmtId="0" fontId="27" fillId="0" borderId="46" xfId="42" applyNumberFormat="1" applyFont="1" applyBorder="1" applyAlignment="1" applyProtection="1">
      <alignment horizontal="left" vertical="top" wrapText="1"/>
    </xf>
    <xf numFmtId="0" fontId="28" fillId="0" borderId="0" xfId="0" applyFont="1" applyAlignment="1" applyProtection="1">
      <alignment horizontal="left" vertical="top"/>
      <protection locked="0"/>
    </xf>
    <xf numFmtId="0" fontId="27" fillId="0" borderId="44" xfId="28" applyNumberFormat="1" applyFont="1" applyBorder="1" applyAlignment="1" applyProtection="1">
      <alignment horizontal="center" vertical="top"/>
    </xf>
    <xf numFmtId="0" fontId="3" fillId="0" borderId="1" xfId="3" applyNumberFormat="1" applyAlignment="1" applyProtection="1">
      <alignment horizontal="left" vertical="top"/>
    </xf>
    <xf numFmtId="0" fontId="13" fillId="0" borderId="1" xfId="49" applyNumberFormat="1" applyBorder="1" applyAlignment="1" applyProtection="1">
      <alignment horizontal="left" vertical="top"/>
    </xf>
    <xf numFmtId="0" fontId="27" fillId="0" borderId="44" xfId="56" applyNumberFormat="1" applyFont="1" applyBorder="1" applyAlignment="1" applyProtection="1">
      <alignment horizontal="left" vertical="top" wrapText="1"/>
    </xf>
    <xf numFmtId="0" fontId="27" fillId="0" borderId="44" xfId="61" applyNumberFormat="1" applyFont="1" applyBorder="1" applyAlignment="1" applyProtection="1">
      <alignment horizontal="left" vertical="top" wrapText="1"/>
    </xf>
    <xf numFmtId="0" fontId="27" fillId="0" borderId="44" xfId="71" applyNumberFormat="1" applyFont="1" applyBorder="1" applyAlignment="1" applyProtection="1">
      <alignment horizontal="left" vertical="top"/>
    </xf>
    <xf numFmtId="0" fontId="27" fillId="0" borderId="46" xfId="73" applyNumberFormat="1" applyFont="1" applyBorder="1" applyAlignment="1" applyProtection="1">
      <alignment horizontal="left" vertical="top" wrapText="1"/>
    </xf>
    <xf numFmtId="0" fontId="3" fillId="0" borderId="1" xfId="79" applyNumberFormat="1" applyBorder="1" applyAlignment="1" applyProtection="1">
      <alignment horizontal="left" vertical="top"/>
    </xf>
    <xf numFmtId="0" fontId="0" fillId="0" borderId="0" xfId="0" applyAlignment="1" applyProtection="1">
      <alignment horizontal="left" vertical="top"/>
      <protection locked="0"/>
    </xf>
    <xf numFmtId="0" fontId="14" fillId="0" borderId="1" xfId="82" applyNumberFormat="1" applyBorder="1" applyProtection="1">
      <alignment horizontal="left" wrapText="1"/>
    </xf>
    <xf numFmtId="0" fontId="14" fillId="0" borderId="1" xfId="84" applyNumberFormat="1" applyBorder="1" applyProtection="1">
      <alignment horizontal="left"/>
    </xf>
    <xf numFmtId="49" fontId="14" fillId="0" borderId="1" xfId="85" applyNumberFormat="1" applyBorder="1" applyProtection="1"/>
    <xf numFmtId="0" fontId="14" fillId="0" borderId="1" xfId="86" applyNumberFormat="1" applyBorder="1" applyProtection="1"/>
    <xf numFmtId="0" fontId="27" fillId="0" borderId="41" xfId="92" applyNumberFormat="1" applyFont="1" applyBorder="1" applyProtection="1">
      <alignment horizontal="center"/>
    </xf>
    <xf numFmtId="49" fontId="27" fillId="0" borderId="41" xfId="95" applyNumberFormat="1" applyFont="1" applyBorder="1" applyProtection="1">
      <alignment horizontal="center" vertical="center"/>
    </xf>
    <xf numFmtId="165" fontId="27" fillId="0" borderId="41" xfId="96" applyNumberFormat="1" applyFont="1" applyBorder="1" applyProtection="1">
      <alignment horizontal="right" vertical="center" shrinkToFit="1"/>
    </xf>
    <xf numFmtId="0" fontId="27" fillId="0" borderId="41" xfId="99" applyNumberFormat="1" applyFont="1" applyBorder="1" applyProtection="1"/>
    <xf numFmtId="49" fontId="27" fillId="0" borderId="41" xfId="102" applyNumberFormat="1" applyFont="1" applyBorder="1" applyProtection="1">
      <alignment horizontal="center" vertical="center"/>
    </xf>
    <xf numFmtId="165" fontId="27" fillId="0" borderId="41" xfId="103" applyNumberFormat="1" applyFont="1" applyBorder="1" applyProtection="1">
      <alignment horizontal="right" vertical="center" shrinkToFit="1"/>
    </xf>
    <xf numFmtId="49" fontId="27" fillId="0" borderId="47" xfId="63" applyNumberFormat="1" applyFont="1" applyBorder="1" applyProtection="1">
      <alignment horizontal="center" vertical="center"/>
    </xf>
    <xf numFmtId="165" fontId="27" fillId="0" borderId="47" xfId="103" applyNumberFormat="1" applyFont="1" applyBorder="1" applyProtection="1">
      <alignment horizontal="right" vertical="center" shrinkToFit="1"/>
    </xf>
    <xf numFmtId="0" fontId="27" fillId="0" borderId="44" xfId="53" applyNumberFormat="1" applyFont="1" applyBorder="1" applyAlignment="1" applyProtection="1">
      <alignment horizontal="center" vertical="top"/>
    </xf>
    <xf numFmtId="0" fontId="27" fillId="0" borderId="44" xfId="66" applyNumberFormat="1" applyFont="1" applyBorder="1" applyAlignment="1" applyProtection="1">
      <alignment horizontal="left" vertical="top" wrapText="1"/>
    </xf>
    <xf numFmtId="0" fontId="32" fillId="0" borderId="1" xfId="199" applyNumberFormat="1" applyFont="1" applyBorder="1" applyAlignment="1" applyProtection="1">
      <alignment horizontal="center" vertical="top" wrapText="1"/>
    </xf>
    <xf numFmtId="0" fontId="42" fillId="0" borderId="1" xfId="242" applyNumberFormat="1" applyFont="1" applyBorder="1" applyAlignment="1" applyProtection="1">
      <alignment horizontal="center"/>
    </xf>
    <xf numFmtId="0" fontId="43" fillId="0" borderId="49" xfId="241" applyNumberFormat="1" applyFont="1" applyBorder="1" applyAlignment="1" applyProtection="1">
      <alignment horizontal="right"/>
    </xf>
    <xf numFmtId="49" fontId="27" fillId="0" borderId="43" xfId="27" applyNumberFormat="1" applyFont="1" applyBorder="1" applyAlignment="1" applyProtection="1">
      <alignment horizontal="center" vertical="top" wrapText="1"/>
    </xf>
    <xf numFmtId="49" fontId="27" fillId="0" borderId="41" xfId="27" applyNumberFormat="1" applyFont="1" applyBorder="1" applyAlignment="1" applyProtection="1">
      <alignment horizontal="center" vertical="top" wrapText="1"/>
    </xf>
    <xf numFmtId="0" fontId="27" fillId="0" borderId="50" xfId="3" applyNumberFormat="1" applyFont="1" applyBorder="1" applyAlignment="1" applyProtection="1">
      <alignment horizontal="center" vertical="top" wrapText="1"/>
    </xf>
    <xf numFmtId="0" fontId="27" fillId="0" borderId="51" xfId="3" applyNumberFormat="1" applyFont="1" applyBorder="1" applyAlignment="1" applyProtection="1">
      <alignment horizontal="center" vertical="top" wrapText="1"/>
    </xf>
    <xf numFmtId="0" fontId="27" fillId="0" borderId="52" xfId="3" applyNumberFormat="1" applyFont="1" applyBorder="1" applyAlignment="1" applyProtection="1">
      <alignment horizontal="center" vertical="top" wrapText="1"/>
    </xf>
    <xf numFmtId="0" fontId="27" fillId="0" borderId="42" xfId="26" applyNumberFormat="1" applyFont="1" applyBorder="1" applyAlignment="1" applyProtection="1">
      <alignment horizontal="center" vertical="top" wrapText="1"/>
    </xf>
    <xf numFmtId="0" fontId="27" fillId="0" borderId="44" xfId="26" applyFont="1" applyBorder="1" applyAlignment="1">
      <alignment horizontal="center" vertical="top" wrapText="1"/>
    </xf>
    <xf numFmtId="0" fontId="27" fillId="0" borderId="43" xfId="26" applyNumberFormat="1" applyFont="1" applyBorder="1" applyProtection="1">
      <alignment horizontal="center" vertical="top" wrapText="1"/>
    </xf>
    <xf numFmtId="0" fontId="27" fillId="0" borderId="41" xfId="26" applyFont="1" applyBorder="1">
      <alignment horizontal="center" vertical="top" wrapText="1"/>
    </xf>
    <xf numFmtId="49" fontId="27" fillId="0" borderId="43" xfId="27" applyNumberFormat="1" applyFont="1" applyBorder="1" applyProtection="1">
      <alignment horizontal="center" vertical="top" wrapText="1"/>
    </xf>
    <xf numFmtId="49" fontId="27" fillId="0" borderId="41" xfId="27" applyFont="1" applyBorder="1">
      <alignment horizontal="center" vertical="top" wrapText="1"/>
    </xf>
    <xf numFmtId="0" fontId="31" fillId="0" borderId="1" xfId="223" applyNumberFormat="1" applyFont="1" applyFill="1" applyBorder="1" applyAlignment="1" applyProtection="1">
      <alignment horizontal="right" wrapText="1"/>
    </xf>
    <xf numFmtId="0" fontId="0" fillId="0" borderId="0" xfId="0" applyAlignment="1">
      <alignment horizontal="right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27" fillId="0" borderId="42" xfId="50" applyNumberFormat="1" applyFont="1" applyBorder="1" applyAlignment="1" applyProtection="1">
      <alignment horizontal="center" vertical="top" wrapText="1"/>
    </xf>
    <xf numFmtId="0" fontId="27" fillId="0" borderId="44" xfId="50" applyFont="1" applyBorder="1" applyAlignment="1">
      <alignment horizontal="center" vertical="top" wrapText="1"/>
    </xf>
    <xf numFmtId="49" fontId="27" fillId="0" borderId="43" xfId="52" applyNumberFormat="1" applyFont="1" applyBorder="1" applyProtection="1">
      <alignment horizontal="center" vertical="top" wrapText="1"/>
    </xf>
    <xf numFmtId="49" fontId="27" fillId="0" borderId="41" xfId="52" applyFont="1" applyBorder="1">
      <alignment horizontal="center" vertical="top" wrapText="1"/>
    </xf>
    <xf numFmtId="49" fontId="27" fillId="0" borderId="43" xfId="52" applyNumberFormat="1" applyFont="1" applyBorder="1" applyAlignment="1" applyProtection="1">
      <alignment horizontal="center" vertical="top" wrapText="1"/>
    </xf>
    <xf numFmtId="49" fontId="27" fillId="0" borderId="41" xfId="52" applyNumberFormat="1" applyFont="1" applyBorder="1" applyAlignment="1" applyProtection="1">
      <alignment horizontal="center" vertical="top" wrapText="1"/>
    </xf>
    <xf numFmtId="0" fontId="27" fillId="0" borderId="44" xfId="98" applyNumberFormat="1" applyFont="1" applyBorder="1" applyAlignment="1" applyProtection="1">
      <alignment horizontal="left" vertical="top" wrapText="1"/>
    </xf>
    <xf numFmtId="0" fontId="27" fillId="0" borderId="41" xfId="98" applyFont="1" applyBorder="1" applyAlignment="1">
      <alignment horizontal="left" vertical="top" wrapText="1"/>
    </xf>
    <xf numFmtId="0" fontId="27" fillId="0" borderId="42" xfId="87" applyNumberFormat="1" applyFont="1" applyBorder="1" applyProtection="1">
      <alignment horizontal="center" vertical="top" wrapText="1"/>
    </xf>
    <xf numFmtId="0" fontId="27" fillId="0" borderId="43" xfId="87" applyFont="1" applyBorder="1">
      <alignment horizontal="center" vertical="top" wrapText="1"/>
    </xf>
    <xf numFmtId="0" fontId="27" fillId="0" borderId="44" xfId="87" applyFont="1" applyBorder="1">
      <alignment horizontal="center" vertical="top" wrapText="1"/>
    </xf>
    <xf numFmtId="0" fontId="27" fillId="0" borderId="41" xfId="87" applyFont="1" applyBorder="1">
      <alignment horizontal="center" vertical="top" wrapText="1"/>
    </xf>
    <xf numFmtId="0" fontId="27" fillId="0" borderId="43" xfId="89" applyNumberFormat="1" applyFont="1" applyBorder="1" applyProtection="1">
      <alignment horizontal="center" vertical="top" wrapText="1"/>
    </xf>
    <xf numFmtId="0" fontId="27" fillId="0" borderId="41" xfId="89" applyFont="1" applyBorder="1">
      <alignment horizontal="center" vertical="top" wrapText="1"/>
    </xf>
    <xf numFmtId="0" fontId="27" fillId="0" borderId="44" xfId="91" applyNumberFormat="1" applyFont="1" applyBorder="1" applyProtection="1">
      <alignment horizontal="center"/>
    </xf>
    <xf numFmtId="0" fontId="27" fillId="0" borderId="41" xfId="91" applyFont="1" applyBorder="1">
      <alignment horizontal="center"/>
    </xf>
    <xf numFmtId="0" fontId="27" fillId="0" borderId="44" xfId="93" applyNumberFormat="1" applyFont="1" applyBorder="1" applyAlignment="1" applyProtection="1">
      <alignment horizontal="left" vertical="top" wrapText="1"/>
    </xf>
    <xf numFmtId="0" fontId="27" fillId="0" borderId="41" xfId="93" applyFont="1" applyBorder="1" applyAlignment="1">
      <alignment horizontal="left" vertical="top" wrapText="1"/>
    </xf>
    <xf numFmtId="0" fontId="27" fillId="0" borderId="46" xfId="112" applyNumberFormat="1" applyFont="1" applyBorder="1" applyAlignment="1" applyProtection="1">
      <alignment horizontal="left" vertical="top" wrapText="1"/>
    </xf>
    <xf numFmtId="0" fontId="27" fillId="0" borderId="47" xfId="112" applyFont="1" applyBorder="1" applyAlignment="1">
      <alignment horizontal="left" vertical="top" wrapText="1"/>
    </xf>
    <xf numFmtId="0" fontId="27" fillId="0" borderId="44" xfId="112" applyNumberFormat="1" applyFont="1" applyBorder="1" applyAlignment="1" applyProtection="1">
      <alignment horizontal="left" vertical="top" wrapText="1"/>
    </xf>
    <xf numFmtId="0" fontId="27" fillId="0" borderId="41" xfId="112" applyFont="1" applyBorder="1" applyAlignment="1">
      <alignment horizontal="left" vertical="top" wrapText="1"/>
    </xf>
    <xf numFmtId="0" fontId="27" fillId="0" borderId="44" xfId="110" applyNumberFormat="1" applyFont="1" applyBorder="1" applyAlignment="1" applyProtection="1">
      <alignment horizontal="left" vertical="top" wrapText="1"/>
    </xf>
    <xf numFmtId="0" fontId="27" fillId="0" borderId="41" xfId="110" applyFont="1" applyBorder="1" applyAlignment="1">
      <alignment horizontal="left" vertical="top" wrapText="1"/>
    </xf>
    <xf numFmtId="0" fontId="27" fillId="0" borderId="43" xfId="89" applyNumberFormat="1" applyFont="1" applyBorder="1" applyAlignment="1" applyProtection="1">
      <alignment horizontal="center" vertical="top" wrapText="1"/>
    </xf>
    <xf numFmtId="0" fontId="27" fillId="0" borderId="41" xfId="89" applyNumberFormat="1" applyFont="1" applyBorder="1" applyAlignment="1" applyProtection="1">
      <alignment horizontal="center" vertical="top" wrapText="1"/>
    </xf>
    <xf numFmtId="0" fontId="27" fillId="0" borderId="44" xfId="107" applyNumberFormat="1" applyFont="1" applyBorder="1" applyAlignment="1" applyProtection="1">
      <alignment horizontal="left" vertical="top" wrapText="1"/>
    </xf>
    <xf numFmtId="0" fontId="27" fillId="0" borderId="41" xfId="107" applyFont="1" applyBorder="1" applyAlignment="1">
      <alignment horizontal="left" vertical="top" wrapText="1"/>
    </xf>
  </cellXfs>
  <cellStyles count="248">
    <cellStyle name="br" xfId="162"/>
    <cellStyle name="br 2" xfId="169"/>
    <cellStyle name="col" xfId="161"/>
    <cellStyle name="col 2" xfId="170"/>
    <cellStyle name="st166" xfId="158"/>
    <cellStyle name="style0" xfId="163"/>
    <cellStyle name="style0 2" xfId="171"/>
    <cellStyle name="td" xfId="164"/>
    <cellStyle name="td 2" xfId="172"/>
    <cellStyle name="tr" xfId="160"/>
    <cellStyle name="tr 2" xfId="173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10"/>
    <cellStyle name="xl131 2" xfId="174"/>
    <cellStyle name="xl132" xfId="112"/>
    <cellStyle name="xl133" xfId="111"/>
    <cellStyle name="xl134" xfId="134"/>
    <cellStyle name="xl134 2" xfId="175"/>
    <cellStyle name="xl135" xfId="136"/>
    <cellStyle name="xl135 2" xfId="176"/>
    <cellStyle name="xl136" xfId="142"/>
    <cellStyle name="xl136 2" xfId="177"/>
    <cellStyle name="xl137" xfId="146"/>
    <cellStyle name="xl137 2" xfId="178"/>
    <cellStyle name="xl138" xfId="149"/>
    <cellStyle name="xl138 2" xfId="179"/>
    <cellStyle name="xl139" xfId="152"/>
    <cellStyle name="xl139 2" xfId="180"/>
    <cellStyle name="xl140" xfId="153"/>
    <cellStyle name="xl140 2" xfId="181"/>
    <cellStyle name="xl141" xfId="147"/>
    <cellStyle name="xl141 2" xfId="182"/>
    <cellStyle name="xl142" xfId="113"/>
    <cellStyle name="xl143" xfId="122"/>
    <cellStyle name="xl144" xfId="166"/>
    <cellStyle name="xl144 2" xfId="183"/>
    <cellStyle name="xl145" xfId="143"/>
    <cellStyle name="xl145 2" xfId="184"/>
    <cellStyle name="xl146" xfId="150"/>
    <cellStyle name="xl146 2" xfId="185"/>
    <cellStyle name="xl147" xfId="137"/>
    <cellStyle name="xl147 2" xfId="186"/>
    <cellStyle name="xl148" xfId="114"/>
    <cellStyle name="xl149" xfId="118"/>
    <cellStyle name="xl150" xfId="123"/>
    <cellStyle name="xl151" xfId="127"/>
    <cellStyle name="xl152" xfId="135"/>
    <cellStyle name="xl152 2" xfId="187"/>
    <cellStyle name="xl153" xfId="138"/>
    <cellStyle name="xl153 2" xfId="188"/>
    <cellStyle name="xl154" xfId="151"/>
    <cellStyle name="xl154 2" xfId="189"/>
    <cellStyle name="xl155" xfId="155"/>
    <cellStyle name="xl156" xfId="159"/>
    <cellStyle name="xl157" xfId="115"/>
    <cellStyle name="xl158" xfId="119"/>
    <cellStyle name="xl159" xfId="124"/>
    <cellStyle name="xl160" xfId="156"/>
    <cellStyle name="xl160 2" xfId="190"/>
    <cellStyle name="xl161" xfId="167"/>
    <cellStyle name="xl162" xfId="157"/>
    <cellStyle name="xl163" xfId="120"/>
    <cellStyle name="xl164" xfId="125"/>
    <cellStyle name="xl165" xfId="128"/>
    <cellStyle name="xl166" xfId="131"/>
    <cellStyle name="xl167" xfId="139"/>
    <cellStyle name="xl167 2" xfId="191"/>
    <cellStyle name="xl168" xfId="144"/>
    <cellStyle name="xl168 2" xfId="192"/>
    <cellStyle name="xl169" xfId="154"/>
    <cellStyle name="xl169 2" xfId="193"/>
    <cellStyle name="xl170" xfId="148"/>
    <cellStyle name="xl170 2" xfId="194"/>
    <cellStyle name="xl171" xfId="141"/>
    <cellStyle name="xl171 2" xfId="195"/>
    <cellStyle name="xl172" xfId="116"/>
    <cellStyle name="xl173" xfId="129"/>
    <cellStyle name="xl174" xfId="132"/>
    <cellStyle name="xl175" xfId="145"/>
    <cellStyle name="xl175 2" xfId="196"/>
    <cellStyle name="xl176" xfId="140"/>
    <cellStyle name="xl176 2" xfId="197"/>
    <cellStyle name="xl177" xfId="117"/>
    <cellStyle name="xl178" xfId="121"/>
    <cellStyle name="xl179" xfId="126"/>
    <cellStyle name="xl180" xfId="130"/>
    <cellStyle name="xl181" xfId="133"/>
    <cellStyle name="xl21" xfId="165"/>
    <cellStyle name="xl21 2" xfId="198"/>
    <cellStyle name="xl22" xfId="1"/>
    <cellStyle name="xl22 2" xfId="199"/>
    <cellStyle name="xl23" xfId="4"/>
    <cellStyle name="xl23 2" xfId="200"/>
    <cellStyle name="xl24" xfId="11"/>
    <cellStyle name="xl24 2" xfId="201"/>
    <cellStyle name="xl25" xfId="14"/>
    <cellStyle name="xl25 2" xfId="202"/>
    <cellStyle name="xl26" xfId="17"/>
    <cellStyle name="xl26 2" xfId="203"/>
    <cellStyle name="xl27" xfId="26"/>
    <cellStyle name="xl27 2" xfId="204"/>
    <cellStyle name="xl28" xfId="28"/>
    <cellStyle name="xl28 2" xfId="205"/>
    <cellStyle name="xl29" xfId="31"/>
    <cellStyle name="xl29 2" xfId="206"/>
    <cellStyle name="xl30" xfId="36"/>
    <cellStyle name="xl30 2" xfId="207"/>
    <cellStyle name="xl31" xfId="42"/>
    <cellStyle name="xl31 2" xfId="208"/>
    <cellStyle name="xl32" xfId="29"/>
    <cellStyle name="xl32 2" xfId="209"/>
    <cellStyle name="xl33" xfId="32"/>
    <cellStyle name="xl33 2" xfId="210"/>
    <cellStyle name="xl34" xfId="37"/>
    <cellStyle name="xl34 2" xfId="211"/>
    <cellStyle name="xl35" xfId="43"/>
    <cellStyle name="xl35 2" xfId="212"/>
    <cellStyle name="xl36" xfId="33"/>
    <cellStyle name="xl36 2" xfId="213"/>
    <cellStyle name="xl37" xfId="38"/>
    <cellStyle name="xl37 2" xfId="214"/>
    <cellStyle name="xl38" xfId="44"/>
    <cellStyle name="xl38 2" xfId="215"/>
    <cellStyle name="xl39" xfId="6"/>
    <cellStyle name="xl39 2" xfId="216"/>
    <cellStyle name="xl40" xfId="18"/>
    <cellStyle name="xl40 2" xfId="217"/>
    <cellStyle name="xl41" xfId="27"/>
    <cellStyle name="xl41 2" xfId="218"/>
    <cellStyle name="xl42" xfId="30"/>
    <cellStyle name="xl42 2" xfId="219"/>
    <cellStyle name="xl43" xfId="34"/>
    <cellStyle name="xl43 2" xfId="220"/>
    <cellStyle name="xl44" xfId="39"/>
    <cellStyle name="xl44 2" xfId="221"/>
    <cellStyle name="xl45" xfId="45"/>
    <cellStyle name="xl45 2" xfId="222"/>
    <cellStyle name="xl46" xfId="40"/>
    <cellStyle name="xl46 2" xfId="223"/>
    <cellStyle name="xl47" xfId="3"/>
    <cellStyle name="xl47 2" xfId="224"/>
    <cellStyle name="xl48" xfId="8"/>
    <cellStyle name="xl48 2" xfId="225"/>
    <cellStyle name="xl49" xfId="22"/>
    <cellStyle name="xl49 2" xfId="226"/>
    <cellStyle name="xl50" xfId="5"/>
    <cellStyle name="xl50 2" xfId="227"/>
    <cellStyle name="xl51" xfId="9"/>
    <cellStyle name="xl51 2" xfId="228"/>
    <cellStyle name="xl52" xfId="12"/>
    <cellStyle name="xl52 2" xfId="229"/>
    <cellStyle name="xl53" xfId="15"/>
    <cellStyle name="xl53 2" xfId="230"/>
    <cellStyle name="xl54" xfId="2"/>
    <cellStyle name="xl54 2" xfId="231"/>
    <cellStyle name="xl55" xfId="7"/>
    <cellStyle name="xl55 2" xfId="232"/>
    <cellStyle name="xl56" xfId="10"/>
    <cellStyle name="xl56 2" xfId="233"/>
    <cellStyle name="xl57" xfId="13"/>
    <cellStyle name="xl57 2" xfId="234"/>
    <cellStyle name="xl58" xfId="16"/>
    <cellStyle name="xl58 2" xfId="235"/>
    <cellStyle name="xl59" xfId="19"/>
    <cellStyle name="xl59 2" xfId="236"/>
    <cellStyle name="xl60" xfId="20"/>
    <cellStyle name="xl60 2" xfId="237"/>
    <cellStyle name="xl61" xfId="21"/>
    <cellStyle name="xl61 2" xfId="238"/>
    <cellStyle name="xl62" xfId="23"/>
    <cellStyle name="xl62 2" xfId="239"/>
    <cellStyle name="xl63" xfId="24"/>
    <cellStyle name="xl63 2" xfId="240"/>
    <cellStyle name="xl64" xfId="25"/>
    <cellStyle name="xl64 2" xfId="241"/>
    <cellStyle name="xl65" xfId="35"/>
    <cellStyle name="xl65 2" xfId="242"/>
    <cellStyle name="xl66" xfId="41"/>
    <cellStyle name="xl66 2" xfId="243"/>
    <cellStyle name="xl67" xfId="46"/>
    <cellStyle name="xl67 2" xfId="244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6 2" xfId="245"/>
    <cellStyle name="xl77" xfId="109"/>
    <cellStyle name="xl77 2" xfId="246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5 2" xfId="247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" xfId="168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5"/>
  <sheetViews>
    <sheetView view="pageBreakPreview" zoomScaleNormal="100" zoomScaleSheetLayoutView="100" workbookViewId="0">
      <selection activeCell="C6" sqref="C6:F6"/>
    </sheetView>
  </sheetViews>
  <sheetFormatPr defaultRowHeight="12" x14ac:dyDescent="0.2"/>
  <cols>
    <col min="1" max="1" width="0.7109375" style="5" customWidth="1"/>
    <col min="2" max="2" width="63.5703125" style="47" customWidth="1"/>
    <col min="3" max="3" width="21" style="5" customWidth="1"/>
    <col min="4" max="4" width="12" style="5" customWidth="1"/>
    <col min="5" max="5" width="11.42578125" style="5" customWidth="1"/>
    <col min="6" max="6" width="10.7109375" style="5" customWidth="1"/>
    <col min="7" max="16384" width="9.140625" style="5"/>
  </cols>
  <sheetData>
    <row r="1" spans="2:6" ht="15" x14ac:dyDescent="0.25">
      <c r="B1" s="42"/>
      <c r="C1" s="23"/>
      <c r="D1" s="85" t="s">
        <v>300</v>
      </c>
      <c r="E1" s="85"/>
      <c r="F1" s="85"/>
    </row>
    <row r="2" spans="2:6" ht="15.75" x14ac:dyDescent="0.25">
      <c r="B2" s="42"/>
      <c r="C2" s="23"/>
      <c r="D2" s="85" t="s">
        <v>301</v>
      </c>
      <c r="E2" s="85"/>
      <c r="F2" s="85"/>
    </row>
    <row r="3" spans="2:6" ht="15.75" x14ac:dyDescent="0.25">
      <c r="B3" s="42"/>
      <c r="C3" s="23"/>
      <c r="D3" s="85" t="s">
        <v>302</v>
      </c>
      <c r="E3" s="85"/>
      <c r="F3" s="85"/>
    </row>
    <row r="4" spans="2:6" ht="15" x14ac:dyDescent="0.2">
      <c r="B4" s="42"/>
      <c r="C4" s="85" t="s">
        <v>306</v>
      </c>
      <c r="D4" s="85"/>
      <c r="E4" s="85"/>
      <c r="F4" s="85"/>
    </row>
    <row r="5" spans="2:6" ht="15.75" x14ac:dyDescent="0.25">
      <c r="B5" s="42"/>
      <c r="C5" s="41"/>
      <c r="D5" s="85" t="s">
        <v>305</v>
      </c>
      <c r="E5" s="86"/>
      <c r="F5" s="86"/>
    </row>
    <row r="6" spans="2:6" ht="15" x14ac:dyDescent="0.2">
      <c r="B6" s="42"/>
      <c r="C6" s="85" t="s">
        <v>308</v>
      </c>
      <c r="D6" s="85"/>
      <c r="E6" s="85"/>
      <c r="F6" s="85"/>
    </row>
    <row r="7" spans="2:6" ht="15" x14ac:dyDescent="0.2">
      <c r="B7" s="42"/>
      <c r="C7" s="24"/>
      <c r="D7" s="24"/>
      <c r="E7" s="6"/>
      <c r="F7" s="4"/>
    </row>
    <row r="8" spans="2:6" ht="40.5" customHeight="1" x14ac:dyDescent="0.2">
      <c r="B8" s="71" t="s">
        <v>304</v>
      </c>
      <c r="C8" s="71"/>
      <c r="D8" s="71"/>
      <c r="E8" s="71"/>
      <c r="F8" s="71"/>
    </row>
    <row r="9" spans="2:6" ht="15" x14ac:dyDescent="0.2">
      <c r="B9" s="42"/>
      <c r="C9" s="25"/>
      <c r="D9" s="25"/>
      <c r="E9" s="8"/>
      <c r="F9" s="7"/>
    </row>
    <row r="10" spans="2:6" ht="15" x14ac:dyDescent="0.25">
      <c r="B10" s="72" t="s">
        <v>0</v>
      </c>
      <c r="C10" s="72"/>
      <c r="D10" s="72"/>
      <c r="E10" s="72"/>
      <c r="F10" s="72"/>
    </row>
    <row r="11" spans="2:6" ht="12.75" thickBot="1" x14ac:dyDescent="0.25">
      <c r="B11" s="73" t="s">
        <v>303</v>
      </c>
      <c r="C11" s="73"/>
      <c r="D11" s="73"/>
      <c r="E11" s="73"/>
      <c r="F11" s="73"/>
    </row>
    <row r="12" spans="2:6" ht="12" customHeight="1" x14ac:dyDescent="0.2">
      <c r="B12" s="79" t="s">
        <v>1</v>
      </c>
      <c r="C12" s="81" t="s">
        <v>2</v>
      </c>
      <c r="D12" s="83" t="s">
        <v>299</v>
      </c>
      <c r="E12" s="74" t="s">
        <v>3</v>
      </c>
      <c r="F12" s="76" t="s">
        <v>297</v>
      </c>
    </row>
    <row r="13" spans="2:6" x14ac:dyDescent="0.2">
      <c r="B13" s="80"/>
      <c r="C13" s="82"/>
      <c r="D13" s="84"/>
      <c r="E13" s="75"/>
      <c r="F13" s="77"/>
    </row>
    <row r="14" spans="2:6" x14ac:dyDescent="0.2">
      <c r="B14" s="80"/>
      <c r="C14" s="82"/>
      <c r="D14" s="84"/>
      <c r="E14" s="75"/>
      <c r="F14" s="77"/>
    </row>
    <row r="15" spans="2:6" ht="6" customHeight="1" x14ac:dyDescent="0.2">
      <c r="B15" s="80"/>
      <c r="C15" s="82"/>
      <c r="D15" s="84"/>
      <c r="E15" s="75"/>
      <c r="F15" s="77"/>
    </row>
    <row r="16" spans="2:6" hidden="1" x14ac:dyDescent="0.2">
      <c r="B16" s="80"/>
      <c r="C16" s="82"/>
      <c r="D16" s="84"/>
      <c r="E16" s="75"/>
      <c r="F16" s="78"/>
    </row>
    <row r="17" spans="2:6" x14ac:dyDescent="0.2">
      <c r="B17" s="48">
        <v>1</v>
      </c>
      <c r="C17" s="9">
        <v>2</v>
      </c>
      <c r="D17" s="10" t="s">
        <v>298</v>
      </c>
      <c r="E17" s="10" t="s">
        <v>4</v>
      </c>
      <c r="F17" s="18">
        <v>5</v>
      </c>
    </row>
    <row r="18" spans="2:6" x14ac:dyDescent="0.2">
      <c r="B18" s="43" t="s">
        <v>5</v>
      </c>
      <c r="C18" s="11" t="s">
        <v>6</v>
      </c>
      <c r="D18" s="12">
        <v>2512560</v>
      </c>
      <c r="E18" s="12">
        <v>860112.67</v>
      </c>
      <c r="F18" s="19">
        <f>E18/D18*100</f>
        <v>34.23252260642532</v>
      </c>
    </row>
    <row r="19" spans="2:6" x14ac:dyDescent="0.2">
      <c r="B19" s="44" t="s">
        <v>8</v>
      </c>
      <c r="C19" s="13"/>
      <c r="D19" s="14"/>
      <c r="E19" s="15"/>
      <c r="F19" s="19"/>
    </row>
    <row r="20" spans="2:6" x14ac:dyDescent="0.2">
      <c r="B20" s="45" t="s">
        <v>9</v>
      </c>
      <c r="C20" s="16" t="s">
        <v>10</v>
      </c>
      <c r="D20" s="17">
        <v>1200700</v>
      </c>
      <c r="E20" s="17">
        <v>398431.8</v>
      </c>
      <c r="F20" s="19">
        <f>E20/D20*100</f>
        <v>33.183293079037227</v>
      </c>
    </row>
    <row r="21" spans="2:6" x14ac:dyDescent="0.2">
      <c r="B21" s="45" t="s">
        <v>11</v>
      </c>
      <c r="C21" s="16" t="s">
        <v>12</v>
      </c>
      <c r="D21" s="17">
        <v>76700</v>
      </c>
      <c r="E21" s="17">
        <v>18852.27</v>
      </c>
      <c r="F21" s="19">
        <f>E21/D21*100</f>
        <v>24.579230769230769</v>
      </c>
    </row>
    <row r="22" spans="2:6" x14ac:dyDescent="0.2">
      <c r="B22" s="45" t="s">
        <v>13</v>
      </c>
      <c r="C22" s="16" t="s">
        <v>14</v>
      </c>
      <c r="D22" s="17">
        <v>76700</v>
      </c>
      <c r="E22" s="17">
        <v>18852.27</v>
      </c>
      <c r="F22" s="19">
        <f>E22/D22*100</f>
        <v>24.579230769230769</v>
      </c>
    </row>
    <row r="23" spans="2:6" ht="50.25" customHeight="1" x14ac:dyDescent="0.2">
      <c r="B23" s="45" t="s">
        <v>15</v>
      </c>
      <c r="C23" s="16" t="s">
        <v>16</v>
      </c>
      <c r="D23" s="17">
        <v>74700</v>
      </c>
      <c r="E23" s="17">
        <v>18822.09</v>
      </c>
      <c r="F23" s="19">
        <f>E23/D23*100</f>
        <v>25.196907630522087</v>
      </c>
    </row>
    <row r="24" spans="2:6" ht="74.25" customHeight="1" x14ac:dyDescent="0.2">
      <c r="B24" s="45" t="s">
        <v>17</v>
      </c>
      <c r="C24" s="16" t="s">
        <v>18</v>
      </c>
      <c r="D24" s="17">
        <v>74700</v>
      </c>
      <c r="E24" s="17">
        <v>18795.490000000002</v>
      </c>
      <c r="F24" s="19">
        <f>E24/D24*100</f>
        <v>25.161298527443108</v>
      </c>
    </row>
    <row r="25" spans="2:6" ht="60" x14ac:dyDescent="0.2">
      <c r="B25" s="45" t="s">
        <v>19</v>
      </c>
      <c r="C25" s="16" t="s">
        <v>20</v>
      </c>
      <c r="D25" s="17" t="s">
        <v>7</v>
      </c>
      <c r="E25" s="17">
        <v>6.6</v>
      </c>
      <c r="F25" s="19">
        <v>0</v>
      </c>
    </row>
    <row r="26" spans="2:6" ht="71.25" customHeight="1" x14ac:dyDescent="0.2">
      <c r="B26" s="45" t="s">
        <v>21</v>
      </c>
      <c r="C26" s="16" t="s">
        <v>22</v>
      </c>
      <c r="D26" s="17" t="s">
        <v>7</v>
      </c>
      <c r="E26" s="17">
        <v>20</v>
      </c>
      <c r="F26" s="19">
        <v>0</v>
      </c>
    </row>
    <row r="27" spans="2:6" ht="74.25" customHeight="1" x14ac:dyDescent="0.2">
      <c r="B27" s="45" t="s">
        <v>23</v>
      </c>
      <c r="C27" s="16" t="s">
        <v>24</v>
      </c>
      <c r="D27" s="17" t="s">
        <v>7</v>
      </c>
      <c r="E27" s="17">
        <v>30</v>
      </c>
      <c r="F27" s="19">
        <v>0</v>
      </c>
    </row>
    <row r="28" spans="2:6" ht="99.75" customHeight="1" x14ac:dyDescent="0.2">
      <c r="B28" s="45" t="s">
        <v>25</v>
      </c>
      <c r="C28" s="16" t="s">
        <v>26</v>
      </c>
      <c r="D28" s="17" t="s">
        <v>7</v>
      </c>
      <c r="E28" s="17">
        <v>30</v>
      </c>
      <c r="F28" s="19">
        <v>0</v>
      </c>
    </row>
    <row r="29" spans="2:6" ht="36" x14ac:dyDescent="0.2">
      <c r="B29" s="45" t="s">
        <v>27</v>
      </c>
      <c r="C29" s="16" t="s">
        <v>28</v>
      </c>
      <c r="D29" s="17">
        <v>2000</v>
      </c>
      <c r="E29" s="17">
        <v>0.18</v>
      </c>
      <c r="F29" s="19">
        <f>E29/D29*100</f>
        <v>8.9999999999999993E-3</v>
      </c>
    </row>
    <row r="30" spans="2:6" ht="49.5" customHeight="1" x14ac:dyDescent="0.2">
      <c r="B30" s="45" t="s">
        <v>29</v>
      </c>
      <c r="C30" s="16" t="s">
        <v>30</v>
      </c>
      <c r="D30" s="17">
        <v>2000</v>
      </c>
      <c r="E30" s="17">
        <v>0.18</v>
      </c>
      <c r="F30" s="19">
        <f>E30/D30*100</f>
        <v>8.9999999999999993E-3</v>
      </c>
    </row>
    <row r="31" spans="2:6" x14ac:dyDescent="0.2">
      <c r="B31" s="45" t="s">
        <v>31</v>
      </c>
      <c r="C31" s="16" t="s">
        <v>32</v>
      </c>
      <c r="D31" s="17" t="s">
        <v>7</v>
      </c>
      <c r="E31" s="17">
        <v>11642.28</v>
      </c>
      <c r="F31" s="19">
        <v>0</v>
      </c>
    </row>
    <row r="32" spans="2:6" x14ac:dyDescent="0.2">
      <c r="B32" s="45" t="s">
        <v>33</v>
      </c>
      <c r="C32" s="16" t="s">
        <v>34</v>
      </c>
      <c r="D32" s="17" t="s">
        <v>7</v>
      </c>
      <c r="E32" s="17">
        <v>11642.28</v>
      </c>
      <c r="F32" s="19">
        <v>0</v>
      </c>
    </row>
    <row r="33" spans="2:6" x14ac:dyDescent="0.2">
      <c r="B33" s="45" t="s">
        <v>33</v>
      </c>
      <c r="C33" s="16" t="s">
        <v>35</v>
      </c>
      <c r="D33" s="17" t="s">
        <v>7</v>
      </c>
      <c r="E33" s="17">
        <v>11642.28</v>
      </c>
      <c r="F33" s="19">
        <v>0</v>
      </c>
    </row>
    <row r="34" spans="2:6" ht="36" x14ac:dyDescent="0.2">
      <c r="B34" s="45" t="s">
        <v>36</v>
      </c>
      <c r="C34" s="16" t="s">
        <v>37</v>
      </c>
      <c r="D34" s="17" t="s">
        <v>7</v>
      </c>
      <c r="E34" s="17">
        <v>11632.2</v>
      </c>
      <c r="F34" s="19">
        <v>0</v>
      </c>
    </row>
    <row r="35" spans="2:6" ht="14.25" customHeight="1" x14ac:dyDescent="0.2">
      <c r="B35" s="45" t="s">
        <v>38</v>
      </c>
      <c r="C35" s="16" t="s">
        <v>39</v>
      </c>
      <c r="D35" s="17" t="s">
        <v>7</v>
      </c>
      <c r="E35" s="17">
        <v>10.08</v>
      </c>
      <c r="F35" s="19">
        <v>0</v>
      </c>
    </row>
    <row r="36" spans="2:6" x14ac:dyDescent="0.2">
      <c r="B36" s="45" t="s">
        <v>40</v>
      </c>
      <c r="C36" s="16" t="s">
        <v>41</v>
      </c>
      <c r="D36" s="17">
        <v>1124000</v>
      </c>
      <c r="E36" s="17">
        <v>367937.25</v>
      </c>
      <c r="F36" s="19">
        <f>E36/D36*100</f>
        <v>32.734630782918153</v>
      </c>
    </row>
    <row r="37" spans="2:6" x14ac:dyDescent="0.2">
      <c r="B37" s="45" t="s">
        <v>42</v>
      </c>
      <c r="C37" s="16" t="s">
        <v>43</v>
      </c>
      <c r="D37" s="17">
        <v>201000</v>
      </c>
      <c r="E37" s="17">
        <v>5808.58</v>
      </c>
      <c r="F37" s="19">
        <f>E37/D37*100</f>
        <v>2.8898407960199006</v>
      </c>
    </row>
    <row r="38" spans="2:6" ht="36" x14ac:dyDescent="0.2">
      <c r="B38" s="45" t="s">
        <v>44</v>
      </c>
      <c r="C38" s="16" t="s">
        <v>45</v>
      </c>
      <c r="D38" s="17">
        <v>201000</v>
      </c>
      <c r="E38" s="17">
        <v>5808.58</v>
      </c>
      <c r="F38" s="19">
        <f>E38/D38*100</f>
        <v>2.8898407960199006</v>
      </c>
    </row>
    <row r="39" spans="2:6" ht="50.25" customHeight="1" x14ac:dyDescent="0.2">
      <c r="B39" s="45" t="s">
        <v>46</v>
      </c>
      <c r="C39" s="16" t="s">
        <v>47</v>
      </c>
      <c r="D39" s="17">
        <v>201000</v>
      </c>
      <c r="E39" s="17">
        <v>5650.4</v>
      </c>
      <c r="F39" s="19">
        <f>E39/D39*100</f>
        <v>2.8111442786069651</v>
      </c>
    </row>
    <row r="40" spans="2:6" ht="36" x14ac:dyDescent="0.2">
      <c r="B40" s="45" t="s">
        <v>48</v>
      </c>
      <c r="C40" s="16" t="s">
        <v>49</v>
      </c>
      <c r="D40" s="17" t="s">
        <v>7</v>
      </c>
      <c r="E40" s="17">
        <v>158.18</v>
      </c>
      <c r="F40" s="19">
        <v>0</v>
      </c>
    </row>
    <row r="41" spans="2:6" x14ac:dyDescent="0.2">
      <c r="B41" s="45" t="s">
        <v>50</v>
      </c>
      <c r="C41" s="16" t="s">
        <v>51</v>
      </c>
      <c r="D41" s="17">
        <v>923000</v>
      </c>
      <c r="E41" s="17">
        <v>362128.67</v>
      </c>
      <c r="F41" s="19">
        <f t="shared" ref="F41:F47" si="0">E41/D41*100</f>
        <v>39.233875406283858</v>
      </c>
    </row>
    <row r="42" spans="2:6" x14ac:dyDescent="0.2">
      <c r="B42" s="45" t="s">
        <v>52</v>
      </c>
      <c r="C42" s="16" t="s">
        <v>53</v>
      </c>
      <c r="D42" s="17">
        <v>549000</v>
      </c>
      <c r="E42" s="17">
        <v>345109</v>
      </c>
      <c r="F42" s="19">
        <f t="shared" si="0"/>
        <v>62.861384335154824</v>
      </c>
    </row>
    <row r="43" spans="2:6" ht="24" x14ac:dyDescent="0.2">
      <c r="B43" s="45" t="s">
        <v>54</v>
      </c>
      <c r="C43" s="16" t="s">
        <v>55</v>
      </c>
      <c r="D43" s="17">
        <v>549000</v>
      </c>
      <c r="E43" s="17">
        <v>345109</v>
      </c>
      <c r="F43" s="19">
        <f t="shared" si="0"/>
        <v>62.861384335154824</v>
      </c>
    </row>
    <row r="44" spans="2:6" ht="48" x14ac:dyDescent="0.2">
      <c r="B44" s="45" t="s">
        <v>56</v>
      </c>
      <c r="C44" s="16" t="s">
        <v>57</v>
      </c>
      <c r="D44" s="17">
        <v>549000</v>
      </c>
      <c r="E44" s="17">
        <v>345109</v>
      </c>
      <c r="F44" s="19">
        <f t="shared" si="0"/>
        <v>62.861384335154824</v>
      </c>
    </row>
    <row r="45" spans="2:6" x14ac:dyDescent="0.2">
      <c r="B45" s="45" t="s">
        <v>58</v>
      </c>
      <c r="C45" s="16" t="s">
        <v>59</v>
      </c>
      <c r="D45" s="17">
        <v>374000</v>
      </c>
      <c r="E45" s="17">
        <v>17019.669999999998</v>
      </c>
      <c r="F45" s="19">
        <f t="shared" si="0"/>
        <v>4.5507139037433149</v>
      </c>
    </row>
    <row r="46" spans="2:6" ht="24" x14ac:dyDescent="0.2">
      <c r="B46" s="45" t="s">
        <v>60</v>
      </c>
      <c r="C46" s="16" t="s">
        <v>61</v>
      </c>
      <c r="D46" s="17">
        <v>374000</v>
      </c>
      <c r="E46" s="17">
        <v>17019.669999999998</v>
      </c>
      <c r="F46" s="19">
        <f t="shared" si="0"/>
        <v>4.5507139037433149</v>
      </c>
    </row>
    <row r="47" spans="2:6" ht="48" x14ac:dyDescent="0.2">
      <c r="B47" s="45" t="s">
        <v>62</v>
      </c>
      <c r="C47" s="16" t="s">
        <v>63</v>
      </c>
      <c r="D47" s="17">
        <v>374000</v>
      </c>
      <c r="E47" s="17">
        <v>16183.3</v>
      </c>
      <c r="F47" s="19">
        <f t="shared" si="0"/>
        <v>4.3270855614973254</v>
      </c>
    </row>
    <row r="48" spans="2:6" ht="36" x14ac:dyDescent="0.2">
      <c r="B48" s="45" t="s">
        <v>64</v>
      </c>
      <c r="C48" s="16" t="s">
        <v>65</v>
      </c>
      <c r="D48" s="17" t="s">
        <v>7</v>
      </c>
      <c r="E48" s="17">
        <v>835.19</v>
      </c>
      <c r="F48" s="19">
        <v>0</v>
      </c>
    </row>
    <row r="49" spans="2:6" ht="26.25" customHeight="1" x14ac:dyDescent="0.2">
      <c r="B49" s="45" t="s">
        <v>66</v>
      </c>
      <c r="C49" s="16" t="s">
        <v>67</v>
      </c>
      <c r="D49" s="17" t="s">
        <v>7</v>
      </c>
      <c r="E49" s="17">
        <v>1.18</v>
      </c>
      <c r="F49" s="19">
        <v>0</v>
      </c>
    </row>
    <row r="50" spans="2:6" x14ac:dyDescent="0.2">
      <c r="B50" s="45" t="s">
        <v>9</v>
      </c>
      <c r="C50" s="16" t="s">
        <v>68</v>
      </c>
      <c r="D50" s="17">
        <v>126600</v>
      </c>
      <c r="E50" s="17">
        <v>144541.1</v>
      </c>
      <c r="F50" s="19">
        <f>E50/D50*100</f>
        <v>114.1714849921011</v>
      </c>
    </row>
    <row r="51" spans="2:6" ht="24" x14ac:dyDescent="0.2">
      <c r="B51" s="45" t="s">
        <v>69</v>
      </c>
      <c r="C51" s="16" t="s">
        <v>70</v>
      </c>
      <c r="D51" s="17">
        <v>126600</v>
      </c>
      <c r="E51" s="17">
        <v>144541.1</v>
      </c>
      <c r="F51" s="19">
        <f>E51/D51*100</f>
        <v>114.1714849921011</v>
      </c>
    </row>
    <row r="52" spans="2:6" ht="60" x14ac:dyDescent="0.2">
      <c r="B52" s="45" t="s">
        <v>71</v>
      </c>
      <c r="C52" s="16" t="s">
        <v>72</v>
      </c>
      <c r="D52" s="17">
        <v>126600</v>
      </c>
      <c r="E52" s="17">
        <v>135076.6</v>
      </c>
      <c r="F52" s="19">
        <f>E52/D52*100</f>
        <v>106.69557661927331</v>
      </c>
    </row>
    <row r="53" spans="2:6" ht="60" x14ac:dyDescent="0.2">
      <c r="B53" s="45" t="s">
        <v>73</v>
      </c>
      <c r="C53" s="16" t="s">
        <v>74</v>
      </c>
      <c r="D53" s="17">
        <v>126600</v>
      </c>
      <c r="E53" s="17">
        <v>135076.6</v>
      </c>
      <c r="F53" s="19">
        <f>E53/D53*100</f>
        <v>106.69557661927331</v>
      </c>
    </row>
    <row r="54" spans="2:6" ht="48" x14ac:dyDescent="0.2">
      <c r="B54" s="45" t="s">
        <v>75</v>
      </c>
      <c r="C54" s="16" t="s">
        <v>76</v>
      </c>
      <c r="D54" s="17">
        <v>126600</v>
      </c>
      <c r="E54" s="17">
        <v>135076.6</v>
      </c>
      <c r="F54" s="19">
        <f>E54/D54*100</f>
        <v>106.69557661927331</v>
      </c>
    </row>
    <row r="55" spans="2:6" ht="60" x14ac:dyDescent="0.2">
      <c r="B55" s="45" t="s">
        <v>77</v>
      </c>
      <c r="C55" s="16" t="s">
        <v>78</v>
      </c>
      <c r="D55" s="17" t="s">
        <v>7</v>
      </c>
      <c r="E55" s="17">
        <v>9464.5</v>
      </c>
      <c r="F55" s="19">
        <v>0</v>
      </c>
    </row>
    <row r="56" spans="2:6" ht="60" x14ac:dyDescent="0.2">
      <c r="B56" s="45" t="s">
        <v>79</v>
      </c>
      <c r="C56" s="16" t="s">
        <v>80</v>
      </c>
      <c r="D56" s="17" t="s">
        <v>7</v>
      </c>
      <c r="E56" s="17">
        <v>9464.5</v>
      </c>
      <c r="F56" s="19">
        <v>0</v>
      </c>
    </row>
    <row r="57" spans="2:6" ht="51" customHeight="1" x14ac:dyDescent="0.2">
      <c r="B57" s="45" t="s">
        <v>81</v>
      </c>
      <c r="C57" s="16" t="s">
        <v>82</v>
      </c>
      <c r="D57" s="17" t="s">
        <v>7</v>
      </c>
      <c r="E57" s="17">
        <v>9464.5</v>
      </c>
      <c r="F57" s="19">
        <v>0</v>
      </c>
    </row>
    <row r="58" spans="2:6" x14ac:dyDescent="0.2">
      <c r="B58" s="45" t="s">
        <v>83</v>
      </c>
      <c r="C58" s="16" t="s">
        <v>84</v>
      </c>
      <c r="D58" s="17">
        <v>1185260</v>
      </c>
      <c r="E58" s="17">
        <v>317139.77</v>
      </c>
      <c r="F58" s="19">
        <f t="shared" ref="F58:F66" si="1">E58/D58*100</f>
        <v>26.756979059446873</v>
      </c>
    </row>
    <row r="59" spans="2:6" ht="24" x14ac:dyDescent="0.2">
      <c r="B59" s="45" t="s">
        <v>85</v>
      </c>
      <c r="C59" s="16" t="s">
        <v>86</v>
      </c>
      <c r="D59" s="17">
        <v>1185260</v>
      </c>
      <c r="E59" s="17">
        <v>317139.77</v>
      </c>
      <c r="F59" s="19">
        <f t="shared" si="1"/>
        <v>26.756979059446873</v>
      </c>
    </row>
    <row r="60" spans="2:6" x14ac:dyDescent="0.2">
      <c r="B60" s="45" t="s">
        <v>87</v>
      </c>
      <c r="C60" s="16" t="s">
        <v>88</v>
      </c>
      <c r="D60" s="17">
        <v>450300</v>
      </c>
      <c r="E60" s="17">
        <v>141900</v>
      </c>
      <c r="F60" s="19">
        <f t="shared" si="1"/>
        <v>31.51232511658894</v>
      </c>
    </row>
    <row r="61" spans="2:6" ht="24" x14ac:dyDescent="0.2">
      <c r="B61" s="45" t="s">
        <v>89</v>
      </c>
      <c r="C61" s="16" t="s">
        <v>90</v>
      </c>
      <c r="D61" s="17">
        <v>450300</v>
      </c>
      <c r="E61" s="17">
        <v>141900</v>
      </c>
      <c r="F61" s="19">
        <f t="shared" si="1"/>
        <v>31.51232511658894</v>
      </c>
    </row>
    <row r="62" spans="2:6" ht="24" x14ac:dyDescent="0.2">
      <c r="B62" s="45" t="s">
        <v>91</v>
      </c>
      <c r="C62" s="16" t="s">
        <v>92</v>
      </c>
      <c r="D62" s="17">
        <v>450300</v>
      </c>
      <c r="E62" s="17">
        <v>141900</v>
      </c>
      <c r="F62" s="19">
        <f t="shared" si="1"/>
        <v>31.51232511658894</v>
      </c>
    </row>
    <row r="63" spans="2:6" ht="24" x14ac:dyDescent="0.2">
      <c r="B63" s="45" t="s">
        <v>93</v>
      </c>
      <c r="C63" s="16" t="s">
        <v>94</v>
      </c>
      <c r="D63" s="17">
        <v>337700</v>
      </c>
      <c r="E63" s="17">
        <v>84426</v>
      </c>
      <c r="F63" s="19">
        <f t="shared" si="1"/>
        <v>25.000296120817296</v>
      </c>
    </row>
    <row r="64" spans="2:6" x14ac:dyDescent="0.2">
      <c r="B64" s="45" t="s">
        <v>95</v>
      </c>
      <c r="C64" s="16" t="s">
        <v>96</v>
      </c>
      <c r="D64" s="17">
        <v>337700</v>
      </c>
      <c r="E64" s="17">
        <v>84426</v>
      </c>
      <c r="F64" s="19">
        <f t="shared" si="1"/>
        <v>25.000296120817296</v>
      </c>
    </row>
    <row r="65" spans="2:6" x14ac:dyDescent="0.2">
      <c r="B65" s="45" t="s">
        <v>97</v>
      </c>
      <c r="C65" s="16" t="s">
        <v>98</v>
      </c>
      <c r="D65" s="17">
        <v>337700</v>
      </c>
      <c r="E65" s="17">
        <v>84426</v>
      </c>
      <c r="F65" s="19">
        <f t="shared" si="1"/>
        <v>25.000296120817296</v>
      </c>
    </row>
    <row r="66" spans="2:6" x14ac:dyDescent="0.2">
      <c r="B66" s="45" t="s">
        <v>99</v>
      </c>
      <c r="C66" s="16" t="s">
        <v>100</v>
      </c>
      <c r="D66" s="17">
        <v>87100</v>
      </c>
      <c r="E66" s="17">
        <v>16253.77</v>
      </c>
      <c r="F66" s="19">
        <f t="shared" si="1"/>
        <v>18.661044776119404</v>
      </c>
    </row>
    <row r="67" spans="2:6" ht="24" x14ac:dyDescent="0.2">
      <c r="B67" s="45" t="s">
        <v>101</v>
      </c>
      <c r="C67" s="16" t="s">
        <v>102</v>
      </c>
      <c r="D67" s="17">
        <v>300</v>
      </c>
      <c r="E67" s="17" t="s">
        <v>7</v>
      </c>
      <c r="F67" s="19">
        <v>0</v>
      </c>
    </row>
    <row r="68" spans="2:6" ht="24" x14ac:dyDescent="0.2">
      <c r="B68" s="45" t="s">
        <v>103</v>
      </c>
      <c r="C68" s="16" t="s">
        <v>104</v>
      </c>
      <c r="D68" s="17">
        <v>300</v>
      </c>
      <c r="E68" s="17" t="s">
        <v>7</v>
      </c>
      <c r="F68" s="19">
        <v>0</v>
      </c>
    </row>
    <row r="69" spans="2:6" ht="24" x14ac:dyDescent="0.2">
      <c r="B69" s="45" t="s">
        <v>105</v>
      </c>
      <c r="C69" s="16" t="s">
        <v>106</v>
      </c>
      <c r="D69" s="17">
        <v>86800</v>
      </c>
      <c r="E69" s="17">
        <v>16253.77</v>
      </c>
      <c r="F69" s="19">
        <f t="shared" ref="F69:F75" si="2">E69/D69*100</f>
        <v>18.725541474654378</v>
      </c>
    </row>
    <row r="70" spans="2:6" ht="27" customHeight="1" x14ac:dyDescent="0.2">
      <c r="B70" s="45" t="s">
        <v>107</v>
      </c>
      <c r="C70" s="16" t="s">
        <v>108</v>
      </c>
      <c r="D70" s="17">
        <v>86800</v>
      </c>
      <c r="E70" s="17">
        <v>16253.77</v>
      </c>
      <c r="F70" s="19">
        <f t="shared" si="2"/>
        <v>18.725541474654378</v>
      </c>
    </row>
    <row r="71" spans="2:6" x14ac:dyDescent="0.2">
      <c r="B71" s="45" t="s">
        <v>109</v>
      </c>
      <c r="C71" s="16" t="s">
        <v>110</v>
      </c>
      <c r="D71" s="17">
        <v>310160</v>
      </c>
      <c r="E71" s="17">
        <v>74560</v>
      </c>
      <c r="F71" s="19">
        <f t="shared" si="2"/>
        <v>24.039205571318028</v>
      </c>
    </row>
    <row r="72" spans="2:6" ht="38.25" customHeight="1" x14ac:dyDescent="0.2">
      <c r="B72" s="45" t="s">
        <v>111</v>
      </c>
      <c r="C72" s="16" t="s">
        <v>112</v>
      </c>
      <c r="D72" s="17">
        <v>254100</v>
      </c>
      <c r="E72" s="17">
        <v>18500</v>
      </c>
      <c r="F72" s="19">
        <f t="shared" si="2"/>
        <v>7.2805981896890986</v>
      </c>
    </row>
    <row r="73" spans="2:6" ht="48" x14ac:dyDescent="0.2">
      <c r="B73" s="45" t="s">
        <v>113</v>
      </c>
      <c r="C73" s="16" t="s">
        <v>114</v>
      </c>
      <c r="D73" s="17">
        <v>254100</v>
      </c>
      <c r="E73" s="17">
        <v>18500</v>
      </c>
      <c r="F73" s="19">
        <f t="shared" si="2"/>
        <v>7.2805981896890986</v>
      </c>
    </row>
    <row r="74" spans="2:6" x14ac:dyDescent="0.2">
      <c r="B74" s="45" t="s">
        <v>115</v>
      </c>
      <c r="C74" s="16" t="s">
        <v>116</v>
      </c>
      <c r="D74" s="17">
        <v>56060</v>
      </c>
      <c r="E74" s="17">
        <v>56060</v>
      </c>
      <c r="F74" s="19">
        <f t="shared" si="2"/>
        <v>100</v>
      </c>
    </row>
    <row r="75" spans="2:6" ht="24.75" thickBot="1" x14ac:dyDescent="0.25">
      <c r="B75" s="46" t="s">
        <v>117</v>
      </c>
      <c r="C75" s="20" t="s">
        <v>118</v>
      </c>
      <c r="D75" s="21">
        <v>56060</v>
      </c>
      <c r="E75" s="21">
        <v>56060</v>
      </c>
      <c r="F75" s="22">
        <f t="shared" si="2"/>
        <v>100</v>
      </c>
    </row>
  </sheetData>
  <mergeCells count="14">
    <mergeCell ref="D1:F1"/>
    <mergeCell ref="D2:F2"/>
    <mergeCell ref="D3:F3"/>
    <mergeCell ref="C4:F4"/>
    <mergeCell ref="C6:F6"/>
    <mergeCell ref="D5:F5"/>
    <mergeCell ref="B8:F8"/>
    <mergeCell ref="B10:F10"/>
    <mergeCell ref="B11:F11"/>
    <mergeCell ref="E12:E16"/>
    <mergeCell ref="F12:F16"/>
    <mergeCell ref="B12:B16"/>
    <mergeCell ref="C12:C16"/>
    <mergeCell ref="D12:D16"/>
  </mergeCells>
  <pageMargins left="0.59055118110236227" right="0" top="0" bottom="0" header="0.51181102362204722" footer="0.51181102362204722"/>
  <pageSetup paperSize="9"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9"/>
  <sheetViews>
    <sheetView tabSelected="1" view="pageBreakPreview" topLeftCell="A91" zoomScaleNormal="100" zoomScaleSheetLayoutView="100" workbookViewId="0">
      <selection activeCell="H14" sqref="H14"/>
    </sheetView>
  </sheetViews>
  <sheetFormatPr defaultRowHeight="15" x14ac:dyDescent="0.25"/>
  <cols>
    <col min="1" max="1" width="0.42578125" style="1" customWidth="1"/>
    <col min="2" max="2" width="63.5703125" style="56" customWidth="1"/>
    <col min="3" max="3" width="20.85546875" style="1" customWidth="1"/>
    <col min="4" max="4" width="11.5703125" style="1" customWidth="1"/>
    <col min="5" max="5" width="11" style="1" customWidth="1"/>
    <col min="6" max="6" width="11.42578125" style="1" customWidth="1"/>
    <col min="7" max="16384" width="9.140625" style="1"/>
  </cols>
  <sheetData>
    <row r="1" spans="2:6" x14ac:dyDescent="0.25">
      <c r="B1" s="49"/>
      <c r="C1" s="2"/>
      <c r="D1" s="2"/>
      <c r="E1" s="2"/>
      <c r="F1" s="2"/>
    </row>
    <row r="2" spans="2:6" x14ac:dyDescent="0.25">
      <c r="B2" s="87" t="s">
        <v>119</v>
      </c>
      <c r="C2" s="88"/>
      <c r="D2" s="88"/>
      <c r="E2" s="88"/>
      <c r="F2" s="2"/>
    </row>
    <row r="3" spans="2:6" ht="15.75" thickBot="1" x14ac:dyDescent="0.3">
      <c r="B3" s="50"/>
      <c r="C3" s="26"/>
      <c r="D3" s="26"/>
      <c r="E3" s="26"/>
      <c r="F3" s="40" t="s">
        <v>303</v>
      </c>
    </row>
    <row r="4" spans="2:6" ht="15" customHeight="1" x14ac:dyDescent="0.25">
      <c r="B4" s="89" t="s">
        <v>1</v>
      </c>
      <c r="C4" s="81" t="s">
        <v>120</v>
      </c>
      <c r="D4" s="91" t="s">
        <v>299</v>
      </c>
      <c r="E4" s="93" t="s">
        <v>3</v>
      </c>
      <c r="F4" s="76" t="s">
        <v>297</v>
      </c>
    </row>
    <row r="5" spans="2:6" x14ac:dyDescent="0.25">
      <c r="B5" s="90"/>
      <c r="C5" s="82"/>
      <c r="D5" s="92"/>
      <c r="E5" s="94"/>
      <c r="F5" s="77"/>
    </row>
    <row r="6" spans="2:6" ht="13.5" customHeight="1" x14ac:dyDescent="0.25">
      <c r="B6" s="90"/>
      <c r="C6" s="82"/>
      <c r="D6" s="92"/>
      <c r="E6" s="94"/>
      <c r="F6" s="77"/>
    </row>
    <row r="7" spans="2:6" ht="15" hidden="1" customHeight="1" x14ac:dyDescent="0.25">
      <c r="B7" s="90"/>
      <c r="C7" s="82"/>
      <c r="D7" s="92"/>
      <c r="E7" s="94"/>
      <c r="F7" s="77"/>
    </row>
    <row r="8" spans="2:6" ht="15" hidden="1" customHeight="1" x14ac:dyDescent="0.25">
      <c r="B8" s="90"/>
      <c r="C8" s="82"/>
      <c r="D8" s="92"/>
      <c r="E8" s="94"/>
      <c r="F8" s="77"/>
    </row>
    <row r="9" spans="2:6" ht="15" hidden="1" customHeight="1" x14ac:dyDescent="0.25">
      <c r="B9" s="90"/>
      <c r="C9" s="82"/>
      <c r="D9" s="92"/>
      <c r="E9" s="94"/>
      <c r="F9" s="78"/>
    </row>
    <row r="10" spans="2:6" x14ac:dyDescent="0.25">
      <c r="B10" s="69">
        <v>1</v>
      </c>
      <c r="C10" s="29">
        <v>2</v>
      </c>
      <c r="D10" s="30" t="s">
        <v>298</v>
      </c>
      <c r="E10" s="30" t="s">
        <v>4</v>
      </c>
      <c r="F10" s="18">
        <v>5</v>
      </c>
    </row>
    <row r="11" spans="2:6" x14ac:dyDescent="0.25">
      <c r="B11" s="51" t="s">
        <v>121</v>
      </c>
      <c r="C11" s="31" t="s">
        <v>122</v>
      </c>
      <c r="D11" s="32">
        <v>2702543.96</v>
      </c>
      <c r="E11" s="32">
        <v>734930.28</v>
      </c>
      <c r="F11" s="19">
        <f>E11/D11*100</f>
        <v>27.194017595184651</v>
      </c>
    </row>
    <row r="12" spans="2:6" x14ac:dyDescent="0.25">
      <c r="B12" s="52" t="s">
        <v>8</v>
      </c>
      <c r="C12" s="33"/>
      <c r="D12" s="34"/>
      <c r="E12" s="33"/>
      <c r="F12" s="19"/>
    </row>
    <row r="13" spans="2:6" x14ac:dyDescent="0.25">
      <c r="B13" s="70" t="s">
        <v>123</v>
      </c>
      <c r="C13" s="35" t="s">
        <v>124</v>
      </c>
      <c r="D13" s="36">
        <v>333200</v>
      </c>
      <c r="E13" s="36">
        <v>72500.56</v>
      </c>
      <c r="F13" s="19">
        <f t="shared" ref="F13:F26" si="0">E13/D13*100</f>
        <v>21.758871548619446</v>
      </c>
    </row>
    <row r="14" spans="2:6" ht="39" customHeight="1" x14ac:dyDescent="0.25">
      <c r="B14" s="70" t="s">
        <v>125</v>
      </c>
      <c r="C14" s="35" t="s">
        <v>126</v>
      </c>
      <c r="D14" s="36">
        <v>333200</v>
      </c>
      <c r="E14" s="36">
        <v>72500.56</v>
      </c>
      <c r="F14" s="19">
        <f t="shared" si="0"/>
        <v>21.758871548619446</v>
      </c>
    </row>
    <row r="15" spans="2:6" ht="14.25" customHeight="1" x14ac:dyDescent="0.25">
      <c r="B15" s="70" t="s">
        <v>127</v>
      </c>
      <c r="C15" s="35" t="s">
        <v>128</v>
      </c>
      <c r="D15" s="36">
        <v>333200</v>
      </c>
      <c r="E15" s="36">
        <v>72500.56</v>
      </c>
      <c r="F15" s="19">
        <f t="shared" si="0"/>
        <v>21.758871548619446</v>
      </c>
    </row>
    <row r="16" spans="2:6" x14ac:dyDescent="0.25">
      <c r="B16" s="70" t="s">
        <v>129</v>
      </c>
      <c r="C16" s="35" t="s">
        <v>130</v>
      </c>
      <c r="D16" s="36">
        <v>255900</v>
      </c>
      <c r="E16" s="36">
        <v>54687.34</v>
      </c>
      <c r="F16" s="19">
        <f t="shared" si="0"/>
        <v>21.370590074247751</v>
      </c>
    </row>
    <row r="17" spans="2:6" ht="36" x14ac:dyDescent="0.25">
      <c r="B17" s="70" t="s">
        <v>131</v>
      </c>
      <c r="C17" s="35" t="s">
        <v>132</v>
      </c>
      <c r="D17" s="36">
        <v>77300</v>
      </c>
      <c r="E17" s="36">
        <v>17813.22</v>
      </c>
      <c r="F17" s="19">
        <f t="shared" si="0"/>
        <v>23.044269081500648</v>
      </c>
    </row>
    <row r="18" spans="2:6" ht="24" x14ac:dyDescent="0.25">
      <c r="B18" s="70" t="s">
        <v>133</v>
      </c>
      <c r="C18" s="35" t="s">
        <v>134</v>
      </c>
      <c r="D18" s="36">
        <v>478600</v>
      </c>
      <c r="E18" s="36">
        <v>223776.91</v>
      </c>
      <c r="F18" s="19">
        <f t="shared" si="0"/>
        <v>46.756562891767658</v>
      </c>
    </row>
    <row r="19" spans="2:6" ht="37.5" customHeight="1" x14ac:dyDescent="0.25">
      <c r="B19" s="70" t="s">
        <v>125</v>
      </c>
      <c r="C19" s="35" t="s">
        <v>135</v>
      </c>
      <c r="D19" s="36">
        <v>478600</v>
      </c>
      <c r="E19" s="36">
        <v>223776.91</v>
      </c>
      <c r="F19" s="19">
        <f t="shared" si="0"/>
        <v>46.756562891767658</v>
      </c>
    </row>
    <row r="20" spans="2:6" ht="13.5" customHeight="1" x14ac:dyDescent="0.25">
      <c r="B20" s="70" t="s">
        <v>127</v>
      </c>
      <c r="C20" s="35" t="s">
        <v>136</v>
      </c>
      <c r="D20" s="36">
        <v>478600</v>
      </c>
      <c r="E20" s="36">
        <v>223776.91</v>
      </c>
      <c r="F20" s="19">
        <f t="shared" si="0"/>
        <v>46.756562891767658</v>
      </c>
    </row>
    <row r="21" spans="2:6" x14ac:dyDescent="0.25">
      <c r="B21" s="70" t="s">
        <v>129</v>
      </c>
      <c r="C21" s="35" t="s">
        <v>137</v>
      </c>
      <c r="D21" s="36">
        <v>367600</v>
      </c>
      <c r="E21" s="36">
        <v>171154.9</v>
      </c>
      <c r="F21" s="19">
        <f t="shared" si="0"/>
        <v>46.560092491838958</v>
      </c>
    </row>
    <row r="22" spans="2:6" ht="36" x14ac:dyDescent="0.25">
      <c r="B22" s="70" t="s">
        <v>131</v>
      </c>
      <c r="C22" s="35" t="s">
        <v>138</v>
      </c>
      <c r="D22" s="36">
        <v>111000</v>
      </c>
      <c r="E22" s="36">
        <v>52622.01</v>
      </c>
      <c r="F22" s="19">
        <f t="shared" si="0"/>
        <v>47.40721621621622</v>
      </c>
    </row>
    <row r="23" spans="2:6" ht="24" x14ac:dyDescent="0.25">
      <c r="B23" s="70" t="s">
        <v>139</v>
      </c>
      <c r="C23" s="35" t="s">
        <v>140</v>
      </c>
      <c r="D23" s="36">
        <v>330400</v>
      </c>
      <c r="E23" s="36">
        <v>73216.11</v>
      </c>
      <c r="F23" s="19">
        <f t="shared" si="0"/>
        <v>22.159839588377725</v>
      </c>
    </row>
    <row r="24" spans="2:6" ht="24" x14ac:dyDescent="0.25">
      <c r="B24" s="70" t="s">
        <v>141</v>
      </c>
      <c r="C24" s="35" t="s">
        <v>142</v>
      </c>
      <c r="D24" s="36">
        <v>327700</v>
      </c>
      <c r="E24" s="36">
        <v>71981.11</v>
      </c>
      <c r="F24" s="19">
        <f t="shared" si="0"/>
        <v>21.965550808666464</v>
      </c>
    </row>
    <row r="25" spans="2:6" ht="24" x14ac:dyDescent="0.25">
      <c r="B25" s="70" t="s">
        <v>143</v>
      </c>
      <c r="C25" s="35" t="s">
        <v>144</v>
      </c>
      <c r="D25" s="36">
        <v>327700</v>
      </c>
      <c r="E25" s="36">
        <v>71981.11</v>
      </c>
      <c r="F25" s="19">
        <f t="shared" si="0"/>
        <v>21.965550808666464</v>
      </c>
    </row>
    <row r="26" spans="2:6" x14ac:dyDescent="0.25">
      <c r="B26" s="70" t="s">
        <v>145</v>
      </c>
      <c r="C26" s="35" t="s">
        <v>146</v>
      </c>
      <c r="D26" s="36">
        <v>242666</v>
      </c>
      <c r="E26" s="36">
        <v>71981.11</v>
      </c>
      <c r="F26" s="19">
        <f t="shared" si="0"/>
        <v>29.662626820403354</v>
      </c>
    </row>
    <row r="27" spans="2:6" x14ac:dyDescent="0.25">
      <c r="B27" s="70" t="s">
        <v>147</v>
      </c>
      <c r="C27" s="35" t="s">
        <v>148</v>
      </c>
      <c r="D27" s="36">
        <v>85034</v>
      </c>
      <c r="E27" s="36" t="s">
        <v>7</v>
      </c>
      <c r="F27" s="19">
        <v>0</v>
      </c>
    </row>
    <row r="28" spans="2:6" x14ac:dyDescent="0.25">
      <c r="B28" s="70" t="s">
        <v>149</v>
      </c>
      <c r="C28" s="35" t="s">
        <v>150</v>
      </c>
      <c r="D28" s="36">
        <v>2700</v>
      </c>
      <c r="E28" s="36">
        <v>1235</v>
      </c>
      <c r="F28" s="19">
        <f>E28/D28*100</f>
        <v>45.74074074074074</v>
      </c>
    </row>
    <row r="29" spans="2:6" x14ac:dyDescent="0.25">
      <c r="B29" s="70" t="s">
        <v>151</v>
      </c>
      <c r="C29" s="35" t="s">
        <v>152</v>
      </c>
      <c r="D29" s="36">
        <v>2700</v>
      </c>
      <c r="E29" s="36">
        <v>1235</v>
      </c>
      <c r="F29" s="19">
        <f>E29/D29*100</f>
        <v>45.74074074074074</v>
      </c>
    </row>
    <row r="30" spans="2:6" x14ac:dyDescent="0.25">
      <c r="B30" s="70" t="s">
        <v>153</v>
      </c>
      <c r="C30" s="35" t="s">
        <v>154</v>
      </c>
      <c r="D30" s="36">
        <v>1235</v>
      </c>
      <c r="E30" s="36">
        <v>1235</v>
      </c>
      <c r="F30" s="19">
        <f>E30/D30*100</f>
        <v>100</v>
      </c>
    </row>
    <row r="31" spans="2:6" x14ac:dyDescent="0.25">
      <c r="B31" s="70" t="s">
        <v>155</v>
      </c>
      <c r="C31" s="35" t="s">
        <v>156</v>
      </c>
      <c r="D31" s="36">
        <v>1465</v>
      </c>
      <c r="E31" s="36" t="s">
        <v>7</v>
      </c>
      <c r="F31" s="19">
        <v>0</v>
      </c>
    </row>
    <row r="32" spans="2:6" ht="36" x14ac:dyDescent="0.25">
      <c r="B32" s="70" t="s">
        <v>157</v>
      </c>
      <c r="C32" s="35" t="s">
        <v>158</v>
      </c>
      <c r="D32" s="36">
        <v>337700</v>
      </c>
      <c r="E32" s="36" t="s">
        <v>7</v>
      </c>
      <c r="F32" s="19">
        <v>0</v>
      </c>
    </row>
    <row r="33" spans="2:6" ht="37.5" customHeight="1" x14ac:dyDescent="0.25">
      <c r="B33" s="70" t="s">
        <v>125</v>
      </c>
      <c r="C33" s="35" t="s">
        <v>159</v>
      </c>
      <c r="D33" s="36">
        <v>337700</v>
      </c>
      <c r="E33" s="36" t="s">
        <v>7</v>
      </c>
      <c r="F33" s="19">
        <v>0</v>
      </c>
    </row>
    <row r="34" spans="2:6" ht="15" customHeight="1" x14ac:dyDescent="0.25">
      <c r="B34" s="70" t="s">
        <v>127</v>
      </c>
      <c r="C34" s="35" t="s">
        <v>160</v>
      </c>
      <c r="D34" s="36">
        <v>337700</v>
      </c>
      <c r="E34" s="36" t="s">
        <v>7</v>
      </c>
      <c r="F34" s="19">
        <v>0</v>
      </c>
    </row>
    <row r="35" spans="2:6" x14ac:dyDescent="0.25">
      <c r="B35" s="70" t="s">
        <v>129</v>
      </c>
      <c r="C35" s="35" t="s">
        <v>161</v>
      </c>
      <c r="D35" s="36">
        <v>259400</v>
      </c>
      <c r="E35" s="36" t="s">
        <v>7</v>
      </c>
      <c r="F35" s="19">
        <v>0</v>
      </c>
    </row>
    <row r="36" spans="2:6" ht="36" x14ac:dyDescent="0.25">
      <c r="B36" s="70" t="s">
        <v>131</v>
      </c>
      <c r="C36" s="35" t="s">
        <v>162</v>
      </c>
      <c r="D36" s="36">
        <v>78300</v>
      </c>
      <c r="E36" s="36" t="s">
        <v>7</v>
      </c>
      <c r="F36" s="19">
        <v>0</v>
      </c>
    </row>
    <row r="37" spans="2:6" ht="49.5" customHeight="1" x14ac:dyDescent="0.25">
      <c r="B37" s="70" t="s">
        <v>163</v>
      </c>
      <c r="C37" s="35" t="s">
        <v>164</v>
      </c>
      <c r="D37" s="36">
        <v>16100</v>
      </c>
      <c r="E37" s="36" t="s">
        <v>7</v>
      </c>
      <c r="F37" s="19">
        <v>0</v>
      </c>
    </row>
    <row r="38" spans="2:6" x14ac:dyDescent="0.25">
      <c r="B38" s="70" t="s">
        <v>165</v>
      </c>
      <c r="C38" s="35" t="s">
        <v>166</v>
      </c>
      <c r="D38" s="36">
        <v>16100</v>
      </c>
      <c r="E38" s="36" t="s">
        <v>7</v>
      </c>
      <c r="F38" s="19">
        <v>0</v>
      </c>
    </row>
    <row r="39" spans="2:6" x14ac:dyDescent="0.25">
      <c r="B39" s="70" t="s">
        <v>109</v>
      </c>
      <c r="C39" s="35" t="s">
        <v>167</v>
      </c>
      <c r="D39" s="36">
        <v>16100</v>
      </c>
      <c r="E39" s="36" t="s">
        <v>7</v>
      </c>
      <c r="F39" s="19">
        <v>0</v>
      </c>
    </row>
    <row r="40" spans="2:6" ht="36" x14ac:dyDescent="0.25">
      <c r="B40" s="70" t="s">
        <v>168</v>
      </c>
      <c r="C40" s="35" t="s">
        <v>169</v>
      </c>
      <c r="D40" s="36">
        <v>300</v>
      </c>
      <c r="E40" s="36" t="s">
        <v>7</v>
      </c>
      <c r="F40" s="19">
        <v>0</v>
      </c>
    </row>
    <row r="41" spans="2:6" ht="24" x14ac:dyDescent="0.25">
      <c r="B41" s="70" t="s">
        <v>141</v>
      </c>
      <c r="C41" s="35" t="s">
        <v>170</v>
      </c>
      <c r="D41" s="36">
        <v>300</v>
      </c>
      <c r="E41" s="36" t="s">
        <v>7</v>
      </c>
      <c r="F41" s="19">
        <v>0</v>
      </c>
    </row>
    <row r="42" spans="2:6" ht="24" x14ac:dyDescent="0.25">
      <c r="B42" s="70" t="s">
        <v>143</v>
      </c>
      <c r="C42" s="35" t="s">
        <v>171</v>
      </c>
      <c r="D42" s="36">
        <v>300</v>
      </c>
      <c r="E42" s="36" t="s">
        <v>7</v>
      </c>
      <c r="F42" s="19">
        <v>0</v>
      </c>
    </row>
    <row r="43" spans="2:6" x14ac:dyDescent="0.25">
      <c r="B43" s="70" t="s">
        <v>145</v>
      </c>
      <c r="C43" s="35" t="s">
        <v>172</v>
      </c>
      <c r="D43" s="36">
        <v>300</v>
      </c>
      <c r="E43" s="36" t="s">
        <v>7</v>
      </c>
      <c r="F43" s="19">
        <v>0</v>
      </c>
    </row>
    <row r="44" spans="2:6" x14ac:dyDescent="0.25">
      <c r="B44" s="70" t="s">
        <v>173</v>
      </c>
      <c r="C44" s="35" t="s">
        <v>174</v>
      </c>
      <c r="D44" s="36">
        <v>4440</v>
      </c>
      <c r="E44" s="36" t="s">
        <v>7</v>
      </c>
      <c r="F44" s="19">
        <v>0</v>
      </c>
    </row>
    <row r="45" spans="2:6" x14ac:dyDescent="0.25">
      <c r="B45" s="70" t="s">
        <v>149</v>
      </c>
      <c r="C45" s="35" t="s">
        <v>175</v>
      </c>
      <c r="D45" s="36">
        <v>4440</v>
      </c>
      <c r="E45" s="36" t="s">
        <v>7</v>
      </c>
      <c r="F45" s="19">
        <v>0</v>
      </c>
    </row>
    <row r="46" spans="2:6" x14ac:dyDescent="0.25">
      <c r="B46" s="70" t="s">
        <v>176</v>
      </c>
      <c r="C46" s="35" t="s">
        <v>177</v>
      </c>
      <c r="D46" s="36">
        <v>4440</v>
      </c>
      <c r="E46" s="36" t="s">
        <v>7</v>
      </c>
      <c r="F46" s="19">
        <v>0</v>
      </c>
    </row>
    <row r="47" spans="2:6" x14ac:dyDescent="0.25">
      <c r="B47" s="70" t="s">
        <v>178</v>
      </c>
      <c r="C47" s="35" t="s">
        <v>179</v>
      </c>
      <c r="D47" s="36">
        <v>15100</v>
      </c>
      <c r="E47" s="36">
        <v>8070.6</v>
      </c>
      <c r="F47" s="19">
        <f t="shared" ref="F47:F59" si="1">E47/D47*100</f>
        <v>53.447682119205297</v>
      </c>
    </row>
    <row r="48" spans="2:6" ht="24" x14ac:dyDescent="0.25">
      <c r="B48" s="70" t="s">
        <v>141</v>
      </c>
      <c r="C48" s="35" t="s">
        <v>180</v>
      </c>
      <c r="D48" s="36">
        <v>15100</v>
      </c>
      <c r="E48" s="36">
        <v>8070.6</v>
      </c>
      <c r="F48" s="19">
        <f t="shared" si="1"/>
        <v>53.447682119205297</v>
      </c>
    </row>
    <row r="49" spans="2:6" ht="24" x14ac:dyDescent="0.25">
      <c r="B49" s="70" t="s">
        <v>143</v>
      </c>
      <c r="C49" s="35" t="s">
        <v>181</v>
      </c>
      <c r="D49" s="36">
        <v>15100</v>
      </c>
      <c r="E49" s="36">
        <v>8070.6</v>
      </c>
      <c r="F49" s="19">
        <f t="shared" si="1"/>
        <v>53.447682119205297</v>
      </c>
    </row>
    <row r="50" spans="2:6" x14ac:dyDescent="0.25">
      <c r="B50" s="70" t="s">
        <v>145</v>
      </c>
      <c r="C50" s="35" t="s">
        <v>182</v>
      </c>
      <c r="D50" s="36">
        <v>15100</v>
      </c>
      <c r="E50" s="36">
        <v>8070.6</v>
      </c>
      <c r="F50" s="19">
        <f t="shared" si="1"/>
        <v>53.447682119205297</v>
      </c>
    </row>
    <row r="51" spans="2:6" ht="24" x14ac:dyDescent="0.25">
      <c r="B51" s="70" t="s">
        <v>183</v>
      </c>
      <c r="C51" s="35" t="s">
        <v>184</v>
      </c>
      <c r="D51" s="36">
        <v>28500</v>
      </c>
      <c r="E51" s="36">
        <v>26000</v>
      </c>
      <c r="F51" s="19">
        <f t="shared" si="1"/>
        <v>91.228070175438589</v>
      </c>
    </row>
    <row r="52" spans="2:6" x14ac:dyDescent="0.25">
      <c r="B52" s="70" t="s">
        <v>149</v>
      </c>
      <c r="C52" s="35" t="s">
        <v>185</v>
      </c>
      <c r="D52" s="36">
        <v>28500</v>
      </c>
      <c r="E52" s="36">
        <v>26000</v>
      </c>
      <c r="F52" s="19">
        <f t="shared" si="1"/>
        <v>91.228070175438589</v>
      </c>
    </row>
    <row r="53" spans="2:6" x14ac:dyDescent="0.25">
      <c r="B53" s="70" t="s">
        <v>186</v>
      </c>
      <c r="C53" s="35" t="s">
        <v>187</v>
      </c>
      <c r="D53" s="36">
        <v>28500</v>
      </c>
      <c r="E53" s="36">
        <v>26000</v>
      </c>
      <c r="F53" s="19">
        <f t="shared" si="1"/>
        <v>91.228070175438589</v>
      </c>
    </row>
    <row r="54" spans="2:6" ht="24" x14ac:dyDescent="0.25">
      <c r="B54" s="70" t="s">
        <v>188</v>
      </c>
      <c r="C54" s="35" t="s">
        <v>189</v>
      </c>
      <c r="D54" s="36">
        <v>28500</v>
      </c>
      <c r="E54" s="36">
        <v>26000</v>
      </c>
      <c r="F54" s="19">
        <f t="shared" si="1"/>
        <v>91.228070175438589</v>
      </c>
    </row>
    <row r="55" spans="2:6" ht="24" x14ac:dyDescent="0.25">
      <c r="B55" s="70" t="s">
        <v>190</v>
      </c>
      <c r="C55" s="35" t="s">
        <v>191</v>
      </c>
      <c r="D55" s="36">
        <v>86800</v>
      </c>
      <c r="E55" s="36">
        <v>16253.77</v>
      </c>
      <c r="F55" s="19">
        <f t="shared" si="1"/>
        <v>18.725541474654378</v>
      </c>
    </row>
    <row r="56" spans="2:6" ht="38.25" customHeight="1" x14ac:dyDescent="0.25">
      <c r="B56" s="70" t="s">
        <v>125</v>
      </c>
      <c r="C56" s="35" t="s">
        <v>192</v>
      </c>
      <c r="D56" s="36">
        <v>78100</v>
      </c>
      <c r="E56" s="36">
        <v>16253.77</v>
      </c>
      <c r="F56" s="19">
        <f t="shared" si="1"/>
        <v>20.811485275288096</v>
      </c>
    </row>
    <row r="57" spans="2:6" ht="15" customHeight="1" x14ac:dyDescent="0.25">
      <c r="B57" s="70" t="s">
        <v>127</v>
      </c>
      <c r="C57" s="35" t="s">
        <v>193</v>
      </c>
      <c r="D57" s="36">
        <v>78100</v>
      </c>
      <c r="E57" s="36">
        <v>16253.77</v>
      </c>
      <c r="F57" s="19">
        <f t="shared" si="1"/>
        <v>20.811485275288096</v>
      </c>
    </row>
    <row r="58" spans="2:6" x14ac:dyDescent="0.25">
      <c r="B58" s="70" t="s">
        <v>129</v>
      </c>
      <c r="C58" s="35" t="s">
        <v>194</v>
      </c>
      <c r="D58" s="36">
        <v>60000</v>
      </c>
      <c r="E58" s="36">
        <v>12483.67</v>
      </c>
      <c r="F58" s="19">
        <f t="shared" si="1"/>
        <v>20.806116666666664</v>
      </c>
    </row>
    <row r="59" spans="2:6" ht="36" x14ac:dyDescent="0.25">
      <c r="B59" s="70" t="s">
        <v>131</v>
      </c>
      <c r="C59" s="35" t="s">
        <v>195</v>
      </c>
      <c r="D59" s="36">
        <v>18100</v>
      </c>
      <c r="E59" s="36">
        <v>3770.1</v>
      </c>
      <c r="F59" s="19">
        <f t="shared" si="1"/>
        <v>20.829281767955802</v>
      </c>
    </row>
    <row r="60" spans="2:6" ht="24" x14ac:dyDescent="0.25">
      <c r="B60" s="70" t="s">
        <v>141</v>
      </c>
      <c r="C60" s="35" t="s">
        <v>196</v>
      </c>
      <c r="D60" s="36">
        <v>8700</v>
      </c>
      <c r="E60" s="36" t="s">
        <v>7</v>
      </c>
      <c r="F60" s="19">
        <v>0</v>
      </c>
    </row>
    <row r="61" spans="2:6" ht="24" x14ac:dyDescent="0.25">
      <c r="B61" s="70" t="s">
        <v>143</v>
      </c>
      <c r="C61" s="35" t="s">
        <v>197</v>
      </c>
      <c r="D61" s="36">
        <v>8700</v>
      </c>
      <c r="E61" s="36" t="s">
        <v>7</v>
      </c>
      <c r="F61" s="19">
        <v>0</v>
      </c>
    </row>
    <row r="62" spans="2:6" x14ac:dyDescent="0.25">
      <c r="B62" s="70" t="s">
        <v>145</v>
      </c>
      <c r="C62" s="35" t="s">
        <v>198</v>
      </c>
      <c r="D62" s="36">
        <v>8700</v>
      </c>
      <c r="E62" s="36" t="s">
        <v>7</v>
      </c>
      <c r="F62" s="19">
        <v>0</v>
      </c>
    </row>
    <row r="63" spans="2:6" x14ac:dyDescent="0.25">
      <c r="B63" s="70" t="s">
        <v>173</v>
      </c>
      <c r="C63" s="35" t="s">
        <v>199</v>
      </c>
      <c r="D63" s="36">
        <v>560</v>
      </c>
      <c r="E63" s="36">
        <v>560</v>
      </c>
      <c r="F63" s="19">
        <f t="shared" ref="F63:F74" si="2">E63/D63*100</f>
        <v>100</v>
      </c>
    </row>
    <row r="64" spans="2:6" ht="24" x14ac:dyDescent="0.25">
      <c r="B64" s="70" t="s">
        <v>141</v>
      </c>
      <c r="C64" s="35" t="s">
        <v>200</v>
      </c>
      <c r="D64" s="36">
        <v>560</v>
      </c>
      <c r="E64" s="36">
        <v>560</v>
      </c>
      <c r="F64" s="19">
        <f t="shared" si="2"/>
        <v>100</v>
      </c>
    </row>
    <row r="65" spans="2:6" ht="24" x14ac:dyDescent="0.25">
      <c r="B65" s="70" t="s">
        <v>143</v>
      </c>
      <c r="C65" s="35" t="s">
        <v>201</v>
      </c>
      <c r="D65" s="36">
        <v>560</v>
      </c>
      <c r="E65" s="36">
        <v>560</v>
      </c>
      <c r="F65" s="19">
        <f t="shared" si="2"/>
        <v>100</v>
      </c>
    </row>
    <row r="66" spans="2:6" x14ac:dyDescent="0.25">
      <c r="B66" s="70" t="s">
        <v>145</v>
      </c>
      <c r="C66" s="35" t="s">
        <v>202</v>
      </c>
      <c r="D66" s="36">
        <v>560</v>
      </c>
      <c r="E66" s="36">
        <v>560</v>
      </c>
      <c r="F66" s="19">
        <f t="shared" si="2"/>
        <v>100</v>
      </c>
    </row>
    <row r="67" spans="2:6" x14ac:dyDescent="0.25">
      <c r="B67" s="70" t="s">
        <v>203</v>
      </c>
      <c r="C67" s="35" t="s">
        <v>204</v>
      </c>
      <c r="D67" s="36">
        <v>56060</v>
      </c>
      <c r="E67" s="36">
        <v>56060</v>
      </c>
      <c r="F67" s="19">
        <f t="shared" si="2"/>
        <v>100</v>
      </c>
    </row>
    <row r="68" spans="2:6" ht="24" x14ac:dyDescent="0.25">
      <c r="B68" s="70" t="s">
        <v>141</v>
      </c>
      <c r="C68" s="35" t="s">
        <v>205</v>
      </c>
      <c r="D68" s="36">
        <v>56060</v>
      </c>
      <c r="E68" s="36">
        <v>56060</v>
      </c>
      <c r="F68" s="19">
        <f t="shared" si="2"/>
        <v>100</v>
      </c>
    </row>
    <row r="69" spans="2:6" ht="24" x14ac:dyDescent="0.25">
      <c r="B69" s="70" t="s">
        <v>143</v>
      </c>
      <c r="C69" s="35" t="s">
        <v>206</v>
      </c>
      <c r="D69" s="36">
        <v>56060</v>
      </c>
      <c r="E69" s="36">
        <v>56060</v>
      </c>
      <c r="F69" s="19">
        <f t="shared" si="2"/>
        <v>100</v>
      </c>
    </row>
    <row r="70" spans="2:6" x14ac:dyDescent="0.25">
      <c r="B70" s="70" t="s">
        <v>145</v>
      </c>
      <c r="C70" s="35" t="s">
        <v>207</v>
      </c>
      <c r="D70" s="36">
        <v>56060</v>
      </c>
      <c r="E70" s="36">
        <v>56060</v>
      </c>
      <c r="F70" s="19">
        <f t="shared" si="2"/>
        <v>100</v>
      </c>
    </row>
    <row r="71" spans="2:6" x14ac:dyDescent="0.25">
      <c r="B71" s="70" t="s">
        <v>208</v>
      </c>
      <c r="C71" s="35" t="s">
        <v>209</v>
      </c>
      <c r="D71" s="36">
        <v>414876.82</v>
      </c>
      <c r="E71" s="36">
        <v>148780.72</v>
      </c>
      <c r="F71" s="19">
        <f t="shared" si="2"/>
        <v>35.861420264453436</v>
      </c>
    </row>
    <row r="72" spans="2:6" ht="24" x14ac:dyDescent="0.25">
      <c r="B72" s="70" t="s">
        <v>141</v>
      </c>
      <c r="C72" s="35" t="s">
        <v>210</v>
      </c>
      <c r="D72" s="36">
        <v>414876.82</v>
      </c>
      <c r="E72" s="36">
        <v>148780.72</v>
      </c>
      <c r="F72" s="19">
        <f t="shared" si="2"/>
        <v>35.861420264453436</v>
      </c>
    </row>
    <row r="73" spans="2:6" ht="24" x14ac:dyDescent="0.25">
      <c r="B73" s="70" t="s">
        <v>143</v>
      </c>
      <c r="C73" s="35" t="s">
        <v>211</v>
      </c>
      <c r="D73" s="36">
        <v>414876.82</v>
      </c>
      <c r="E73" s="36">
        <v>148780.72</v>
      </c>
      <c r="F73" s="19">
        <f t="shared" si="2"/>
        <v>35.861420264453436</v>
      </c>
    </row>
    <row r="74" spans="2:6" x14ac:dyDescent="0.25">
      <c r="B74" s="70" t="s">
        <v>145</v>
      </c>
      <c r="C74" s="35" t="s">
        <v>212</v>
      </c>
      <c r="D74" s="36">
        <v>414876.82</v>
      </c>
      <c r="E74" s="36">
        <v>148780.72</v>
      </c>
      <c r="F74" s="19">
        <f t="shared" si="2"/>
        <v>35.861420264453436</v>
      </c>
    </row>
    <row r="75" spans="2:6" ht="15" customHeight="1" x14ac:dyDescent="0.25">
      <c r="B75" s="70" t="s">
        <v>213</v>
      </c>
      <c r="C75" s="35" t="s">
        <v>214</v>
      </c>
      <c r="D75" s="36">
        <v>262000</v>
      </c>
      <c r="E75" s="36" t="s">
        <v>7</v>
      </c>
      <c r="F75" s="19">
        <v>0</v>
      </c>
    </row>
    <row r="76" spans="2:6" ht="24" x14ac:dyDescent="0.25">
      <c r="B76" s="70" t="s">
        <v>141</v>
      </c>
      <c r="C76" s="35" t="s">
        <v>215</v>
      </c>
      <c r="D76" s="36">
        <v>262000</v>
      </c>
      <c r="E76" s="36" t="s">
        <v>7</v>
      </c>
      <c r="F76" s="19">
        <v>0</v>
      </c>
    </row>
    <row r="77" spans="2:6" ht="24" x14ac:dyDescent="0.25">
      <c r="B77" s="70" t="s">
        <v>143</v>
      </c>
      <c r="C77" s="35" t="s">
        <v>216</v>
      </c>
      <c r="D77" s="36">
        <v>262000</v>
      </c>
      <c r="E77" s="36" t="s">
        <v>7</v>
      </c>
      <c r="F77" s="19">
        <v>0</v>
      </c>
    </row>
    <row r="78" spans="2:6" x14ac:dyDescent="0.25">
      <c r="B78" s="70" t="s">
        <v>145</v>
      </c>
      <c r="C78" s="35" t="s">
        <v>217</v>
      </c>
      <c r="D78" s="36">
        <v>262000</v>
      </c>
      <c r="E78" s="36" t="s">
        <v>7</v>
      </c>
      <c r="F78" s="19">
        <v>0</v>
      </c>
    </row>
    <row r="79" spans="2:6" ht="50.25" customHeight="1" x14ac:dyDescent="0.25">
      <c r="B79" s="70" t="s">
        <v>218</v>
      </c>
      <c r="C79" s="35" t="s">
        <v>219</v>
      </c>
      <c r="D79" s="36">
        <v>1000</v>
      </c>
      <c r="E79" s="36" t="s">
        <v>7</v>
      </c>
      <c r="F79" s="19">
        <v>0</v>
      </c>
    </row>
    <row r="80" spans="2:6" ht="24" x14ac:dyDescent="0.25">
      <c r="B80" s="70" t="s">
        <v>141</v>
      </c>
      <c r="C80" s="35" t="s">
        <v>220</v>
      </c>
      <c r="D80" s="36">
        <v>1000</v>
      </c>
      <c r="E80" s="36" t="s">
        <v>7</v>
      </c>
      <c r="F80" s="19">
        <v>0</v>
      </c>
    </row>
    <row r="81" spans="2:6" ht="24" x14ac:dyDescent="0.25">
      <c r="B81" s="70" t="s">
        <v>143</v>
      </c>
      <c r="C81" s="35" t="s">
        <v>221</v>
      </c>
      <c r="D81" s="36">
        <v>1000</v>
      </c>
      <c r="E81" s="36" t="s">
        <v>7</v>
      </c>
      <c r="F81" s="19">
        <v>0</v>
      </c>
    </row>
    <row r="82" spans="2:6" x14ac:dyDescent="0.25">
      <c r="B82" s="70" t="s">
        <v>145</v>
      </c>
      <c r="C82" s="35" t="s">
        <v>222</v>
      </c>
      <c r="D82" s="36">
        <v>1000</v>
      </c>
      <c r="E82" s="36" t="s">
        <v>7</v>
      </c>
      <c r="F82" s="19">
        <v>0</v>
      </c>
    </row>
    <row r="83" spans="2:6" x14ac:dyDescent="0.25">
      <c r="B83" s="70" t="s">
        <v>223</v>
      </c>
      <c r="C83" s="35" t="s">
        <v>224</v>
      </c>
      <c r="D83" s="36">
        <v>9000</v>
      </c>
      <c r="E83" s="36">
        <v>9000</v>
      </c>
      <c r="F83" s="19">
        <f t="shared" ref="F83:F89" si="3">E83/D83*100</f>
        <v>100</v>
      </c>
    </row>
    <row r="84" spans="2:6" ht="24" x14ac:dyDescent="0.25">
      <c r="B84" s="70" t="s">
        <v>141</v>
      </c>
      <c r="C84" s="35" t="s">
        <v>225</v>
      </c>
      <c r="D84" s="36">
        <v>9000</v>
      </c>
      <c r="E84" s="36">
        <v>9000</v>
      </c>
      <c r="F84" s="19">
        <f t="shared" si="3"/>
        <v>100</v>
      </c>
    </row>
    <row r="85" spans="2:6" ht="24" x14ac:dyDescent="0.25">
      <c r="B85" s="70" t="s">
        <v>143</v>
      </c>
      <c r="C85" s="35" t="s">
        <v>226</v>
      </c>
      <c r="D85" s="36">
        <v>9000</v>
      </c>
      <c r="E85" s="36">
        <v>9000</v>
      </c>
      <c r="F85" s="19">
        <f t="shared" si="3"/>
        <v>100</v>
      </c>
    </row>
    <row r="86" spans="2:6" x14ac:dyDescent="0.25">
      <c r="B86" s="70" t="s">
        <v>145</v>
      </c>
      <c r="C86" s="35" t="s">
        <v>227</v>
      </c>
      <c r="D86" s="36">
        <v>9000</v>
      </c>
      <c r="E86" s="36">
        <v>9000</v>
      </c>
      <c r="F86" s="19">
        <f t="shared" si="3"/>
        <v>100</v>
      </c>
    </row>
    <row r="87" spans="2:6" x14ac:dyDescent="0.25">
      <c r="B87" s="70" t="s">
        <v>228</v>
      </c>
      <c r="C87" s="35" t="s">
        <v>229</v>
      </c>
      <c r="D87" s="36">
        <v>149807.14000000001</v>
      </c>
      <c r="E87" s="36">
        <v>67074.649999999994</v>
      </c>
      <c r="F87" s="19">
        <f t="shared" si="3"/>
        <v>44.774000758575319</v>
      </c>
    </row>
    <row r="88" spans="2:6" ht="24" x14ac:dyDescent="0.25">
      <c r="B88" s="70" t="s">
        <v>141</v>
      </c>
      <c r="C88" s="35" t="s">
        <v>230</v>
      </c>
      <c r="D88" s="36">
        <v>149807.14000000001</v>
      </c>
      <c r="E88" s="36">
        <v>67074.649999999994</v>
      </c>
      <c r="F88" s="19">
        <f t="shared" si="3"/>
        <v>44.774000758575319</v>
      </c>
    </row>
    <row r="89" spans="2:6" ht="24" x14ac:dyDescent="0.25">
      <c r="B89" s="70" t="s">
        <v>143</v>
      </c>
      <c r="C89" s="35" t="s">
        <v>231</v>
      </c>
      <c r="D89" s="36">
        <v>149807.14000000001</v>
      </c>
      <c r="E89" s="36">
        <v>67074.649999999994</v>
      </c>
      <c r="F89" s="19">
        <f t="shared" si="3"/>
        <v>44.774000758575319</v>
      </c>
    </row>
    <row r="90" spans="2:6" x14ac:dyDescent="0.25">
      <c r="B90" s="70" t="s">
        <v>145</v>
      </c>
      <c r="C90" s="35" t="s">
        <v>232</v>
      </c>
      <c r="D90" s="36">
        <v>33000</v>
      </c>
      <c r="E90" s="36" t="s">
        <v>7</v>
      </c>
      <c r="F90" s="19">
        <v>0</v>
      </c>
    </row>
    <row r="91" spans="2:6" x14ac:dyDescent="0.25">
      <c r="B91" s="70" t="s">
        <v>147</v>
      </c>
      <c r="C91" s="35" t="s">
        <v>233</v>
      </c>
      <c r="D91" s="36">
        <v>116807.14</v>
      </c>
      <c r="E91" s="36">
        <v>67074.649999999994</v>
      </c>
      <c r="F91" s="19">
        <f>E91/D91*100</f>
        <v>57.423416068572521</v>
      </c>
    </row>
    <row r="92" spans="2:6" x14ac:dyDescent="0.25">
      <c r="B92" s="70">
        <v>8910044104</v>
      </c>
      <c r="C92" s="35" t="s">
        <v>234</v>
      </c>
      <c r="D92" s="36">
        <v>2000</v>
      </c>
      <c r="E92" s="36" t="s">
        <v>7</v>
      </c>
      <c r="F92" s="19">
        <v>0</v>
      </c>
    </row>
    <row r="93" spans="2:6" ht="24" x14ac:dyDescent="0.25">
      <c r="B93" s="70" t="s">
        <v>141</v>
      </c>
      <c r="C93" s="35" t="s">
        <v>235</v>
      </c>
      <c r="D93" s="36">
        <v>2000</v>
      </c>
      <c r="E93" s="36" t="s">
        <v>7</v>
      </c>
      <c r="F93" s="19">
        <v>0</v>
      </c>
    </row>
    <row r="94" spans="2:6" ht="24" x14ac:dyDescent="0.25">
      <c r="B94" s="70" t="s">
        <v>143</v>
      </c>
      <c r="C94" s="35" t="s">
        <v>236</v>
      </c>
      <c r="D94" s="36">
        <v>2000</v>
      </c>
      <c r="E94" s="36" t="s">
        <v>7</v>
      </c>
      <c r="F94" s="19">
        <v>0</v>
      </c>
    </row>
    <row r="95" spans="2:6" x14ac:dyDescent="0.25">
      <c r="B95" s="70" t="s">
        <v>145</v>
      </c>
      <c r="C95" s="35" t="s">
        <v>237</v>
      </c>
      <c r="D95" s="36">
        <v>2000</v>
      </c>
      <c r="E95" s="36" t="s">
        <v>7</v>
      </c>
      <c r="F95" s="19">
        <v>0</v>
      </c>
    </row>
    <row r="96" spans="2:6" x14ac:dyDescent="0.25">
      <c r="B96" s="70" t="s">
        <v>238</v>
      </c>
      <c r="C96" s="35" t="s">
        <v>239</v>
      </c>
      <c r="D96" s="36">
        <v>2000</v>
      </c>
      <c r="E96" s="36" t="s">
        <v>7</v>
      </c>
      <c r="F96" s="19">
        <v>0</v>
      </c>
    </row>
    <row r="97" spans="2:6" ht="24" x14ac:dyDescent="0.25">
      <c r="B97" s="70" t="s">
        <v>141</v>
      </c>
      <c r="C97" s="35" t="s">
        <v>240</v>
      </c>
      <c r="D97" s="36">
        <v>2000</v>
      </c>
      <c r="E97" s="36" t="s">
        <v>7</v>
      </c>
      <c r="F97" s="19">
        <v>0</v>
      </c>
    </row>
    <row r="98" spans="2:6" ht="24" x14ac:dyDescent="0.25">
      <c r="B98" s="70" t="s">
        <v>143</v>
      </c>
      <c r="C98" s="35" t="s">
        <v>241</v>
      </c>
      <c r="D98" s="36">
        <v>2000</v>
      </c>
      <c r="E98" s="36" t="s">
        <v>7</v>
      </c>
      <c r="F98" s="19">
        <v>0</v>
      </c>
    </row>
    <row r="99" spans="2:6" x14ac:dyDescent="0.25">
      <c r="B99" s="70" t="s">
        <v>145</v>
      </c>
      <c r="C99" s="35" t="s">
        <v>242</v>
      </c>
      <c r="D99" s="36">
        <v>2000</v>
      </c>
      <c r="E99" s="36" t="s">
        <v>7</v>
      </c>
      <c r="F99" s="19">
        <v>0</v>
      </c>
    </row>
    <row r="100" spans="2:6" x14ac:dyDescent="0.25">
      <c r="B100" s="70" t="s">
        <v>243</v>
      </c>
      <c r="C100" s="35" t="s">
        <v>244</v>
      </c>
      <c r="D100" s="36">
        <v>172100</v>
      </c>
      <c r="E100" s="36">
        <v>33636.959999999999</v>
      </c>
      <c r="F100" s="19">
        <f>E100/D100*100</f>
        <v>19.54500871586287</v>
      </c>
    </row>
    <row r="101" spans="2:6" x14ac:dyDescent="0.25">
      <c r="B101" s="70" t="s">
        <v>245</v>
      </c>
      <c r="C101" s="35" t="s">
        <v>246</v>
      </c>
      <c r="D101" s="36">
        <v>172100</v>
      </c>
      <c r="E101" s="36">
        <v>33636.959999999999</v>
      </c>
      <c r="F101" s="19">
        <f>E101/D101*100</f>
        <v>19.54500871586287</v>
      </c>
    </row>
    <row r="102" spans="2:6" x14ac:dyDescent="0.25">
      <c r="B102" s="70" t="s">
        <v>247</v>
      </c>
      <c r="C102" s="35" t="s">
        <v>248</v>
      </c>
      <c r="D102" s="36">
        <v>172100</v>
      </c>
      <c r="E102" s="36">
        <v>33636.959999999999</v>
      </c>
      <c r="F102" s="19">
        <f>E102/D102*100</f>
        <v>19.54500871586287</v>
      </c>
    </row>
    <row r="103" spans="2:6" x14ac:dyDescent="0.25">
      <c r="B103" s="70" t="s">
        <v>249</v>
      </c>
      <c r="C103" s="35" t="s">
        <v>250</v>
      </c>
      <c r="D103" s="36">
        <v>172100</v>
      </c>
      <c r="E103" s="36">
        <v>33636.959999999999</v>
      </c>
      <c r="F103" s="19">
        <f>E103/D103*100</f>
        <v>19.54500871586287</v>
      </c>
    </row>
    <row r="104" spans="2:6" x14ac:dyDescent="0.25">
      <c r="B104" s="70" t="s">
        <v>251</v>
      </c>
      <c r="C104" s="35" t="s">
        <v>252</v>
      </c>
      <c r="D104" s="36">
        <v>2000</v>
      </c>
      <c r="E104" s="36" t="s">
        <v>7</v>
      </c>
      <c r="F104" s="19">
        <v>0</v>
      </c>
    </row>
    <row r="105" spans="2:6" x14ac:dyDescent="0.25">
      <c r="B105" s="70" t="s">
        <v>253</v>
      </c>
      <c r="C105" s="35" t="s">
        <v>254</v>
      </c>
      <c r="D105" s="36">
        <v>2000</v>
      </c>
      <c r="E105" s="36" t="s">
        <v>7</v>
      </c>
      <c r="F105" s="19">
        <v>0</v>
      </c>
    </row>
    <row r="106" spans="2:6" x14ac:dyDescent="0.25">
      <c r="B106" s="70" t="s">
        <v>255</v>
      </c>
      <c r="C106" s="35" t="s">
        <v>256</v>
      </c>
      <c r="D106" s="36">
        <v>2000</v>
      </c>
      <c r="E106" s="36" t="s">
        <v>7</v>
      </c>
      <c r="F106" s="19">
        <v>0</v>
      </c>
    </row>
    <row r="107" spans="2:6" x14ac:dyDescent="0.25">
      <c r="B107" s="53"/>
      <c r="C107" s="27"/>
      <c r="D107" s="27"/>
      <c r="E107" s="27"/>
      <c r="F107" s="19"/>
    </row>
    <row r="108" spans="2:6" ht="15.75" thickBot="1" x14ac:dyDescent="0.3">
      <c r="B108" s="54" t="s">
        <v>257</v>
      </c>
      <c r="C108" s="37" t="s">
        <v>122</v>
      </c>
      <c r="D108" s="38" t="s">
        <v>122</v>
      </c>
      <c r="E108" s="39">
        <v>125182.39</v>
      </c>
      <c r="F108" s="22">
        <v>0</v>
      </c>
    </row>
    <row r="109" spans="2:6" x14ac:dyDescent="0.25">
      <c r="B109" s="55"/>
      <c r="C109" s="28"/>
      <c r="D109" s="28"/>
      <c r="E109" s="28"/>
      <c r="F109" s="2"/>
    </row>
  </sheetData>
  <mergeCells count="6">
    <mergeCell ref="F4:F9"/>
    <mergeCell ref="B2:E2"/>
    <mergeCell ref="B4:B9"/>
    <mergeCell ref="C4:C9"/>
    <mergeCell ref="D4:D9"/>
    <mergeCell ref="E4:E9"/>
  </mergeCells>
  <pageMargins left="0.59055118110236227" right="0" top="0" bottom="0" header="0" footer="0"/>
  <pageSetup paperSize="9" scale="77" fitToHeight="0" orientation="portrait" r:id="rId1"/>
  <rowBreaks count="1" manualBreakCount="1">
    <brk id="54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view="pageBreakPreview" zoomScaleNormal="100" zoomScaleSheetLayoutView="100" workbookViewId="0">
      <selection activeCell="K17" sqref="K17"/>
    </sheetView>
  </sheetViews>
  <sheetFormatPr defaultRowHeight="15" x14ac:dyDescent="0.25"/>
  <cols>
    <col min="1" max="1" width="0.42578125" style="1" customWidth="1"/>
    <col min="2" max="2" width="20.7109375" style="1" customWidth="1"/>
    <col min="3" max="3" width="40.42578125" style="1" customWidth="1"/>
    <col min="4" max="4" width="21.140625" style="1" customWidth="1"/>
    <col min="5" max="5" width="11.5703125" style="1" customWidth="1"/>
    <col min="6" max="6" width="12" style="1" customWidth="1"/>
    <col min="7" max="7" width="10.7109375" style="1" customWidth="1"/>
    <col min="8" max="16384" width="9.140625" style="1"/>
  </cols>
  <sheetData>
    <row r="1" spans="2:7" ht="15" customHeight="1" x14ac:dyDescent="0.25">
      <c r="B1" s="2"/>
      <c r="C1" s="2"/>
      <c r="D1" s="2"/>
      <c r="E1" s="2"/>
      <c r="F1" s="2"/>
      <c r="G1" s="2"/>
    </row>
    <row r="2" spans="2:7" ht="12.75" customHeight="1" x14ac:dyDescent="0.25">
      <c r="B2" s="87" t="s">
        <v>258</v>
      </c>
      <c r="C2" s="88"/>
      <c r="D2" s="88"/>
      <c r="E2" s="88"/>
      <c r="F2" s="3"/>
      <c r="G2" s="2"/>
    </row>
    <row r="3" spans="2:7" ht="11.85" customHeight="1" thickBot="1" x14ac:dyDescent="0.3">
      <c r="B3" s="57"/>
      <c r="C3" s="57"/>
      <c r="D3" s="58"/>
      <c r="E3" s="59"/>
      <c r="F3" s="60"/>
      <c r="G3" s="2"/>
    </row>
    <row r="4" spans="2:7" ht="12" customHeight="1" x14ac:dyDescent="0.25">
      <c r="B4" s="97" t="s">
        <v>259</v>
      </c>
      <c r="C4" s="98"/>
      <c r="D4" s="101" t="s">
        <v>260</v>
      </c>
      <c r="E4" s="101" t="s">
        <v>299</v>
      </c>
      <c r="F4" s="113" t="s">
        <v>3</v>
      </c>
      <c r="G4" s="76" t="s">
        <v>297</v>
      </c>
    </row>
    <row r="5" spans="2:7" ht="11.85" customHeight="1" x14ac:dyDescent="0.25">
      <c r="B5" s="99"/>
      <c r="C5" s="100"/>
      <c r="D5" s="102"/>
      <c r="E5" s="102"/>
      <c r="F5" s="114"/>
      <c r="G5" s="77"/>
    </row>
    <row r="6" spans="2:7" ht="39" customHeight="1" x14ac:dyDescent="0.25">
      <c r="B6" s="99"/>
      <c r="C6" s="100"/>
      <c r="D6" s="102"/>
      <c r="E6" s="102"/>
      <c r="F6" s="114"/>
      <c r="G6" s="78"/>
    </row>
    <row r="7" spans="2:7" ht="12.75" customHeight="1" x14ac:dyDescent="0.25">
      <c r="B7" s="103">
        <v>1</v>
      </c>
      <c r="C7" s="104"/>
      <c r="D7" s="61">
        <v>2</v>
      </c>
      <c r="E7" s="61">
        <v>3</v>
      </c>
      <c r="F7" s="61">
        <v>4</v>
      </c>
      <c r="G7" s="18">
        <v>5</v>
      </c>
    </row>
    <row r="8" spans="2:7" ht="20.85" customHeight="1" x14ac:dyDescent="0.25">
      <c r="B8" s="105" t="s">
        <v>261</v>
      </c>
      <c r="C8" s="106"/>
      <c r="D8" s="62" t="s">
        <v>122</v>
      </c>
      <c r="E8" s="63">
        <v>189983.96</v>
      </c>
      <c r="F8" s="63">
        <v>-125182.39</v>
      </c>
      <c r="G8" s="19">
        <v>0</v>
      </c>
    </row>
    <row r="9" spans="2:7" ht="12.95" customHeight="1" x14ac:dyDescent="0.25">
      <c r="B9" s="95" t="s">
        <v>8</v>
      </c>
      <c r="C9" s="96"/>
      <c r="D9" s="33"/>
      <c r="E9" s="34"/>
      <c r="F9" s="64"/>
      <c r="G9" s="19"/>
    </row>
    <row r="10" spans="2:7" ht="15" customHeight="1" x14ac:dyDescent="0.25">
      <c r="B10" s="105" t="s">
        <v>262</v>
      </c>
      <c r="C10" s="106"/>
      <c r="D10" s="62" t="s">
        <v>122</v>
      </c>
      <c r="E10" s="63">
        <v>41207.14</v>
      </c>
      <c r="F10" s="63" t="s">
        <v>7</v>
      </c>
      <c r="G10" s="19">
        <v>0</v>
      </c>
    </row>
    <row r="11" spans="2:7" ht="15" customHeight="1" x14ac:dyDescent="0.25">
      <c r="B11" s="95" t="s">
        <v>263</v>
      </c>
      <c r="C11" s="96"/>
      <c r="D11" s="65"/>
      <c r="E11" s="66"/>
      <c r="F11" s="66"/>
      <c r="G11" s="19"/>
    </row>
    <row r="12" spans="2:7" ht="15.2" customHeight="1" x14ac:dyDescent="0.25">
      <c r="B12" s="95" t="s">
        <v>264</v>
      </c>
      <c r="C12" s="96"/>
      <c r="D12" s="65" t="s">
        <v>265</v>
      </c>
      <c r="E12" s="63">
        <v>60800</v>
      </c>
      <c r="F12" s="63" t="s">
        <v>7</v>
      </c>
      <c r="G12" s="19">
        <v>0</v>
      </c>
    </row>
    <row r="13" spans="2:7" ht="26.25" customHeight="1" x14ac:dyDescent="0.25">
      <c r="B13" s="95" t="s">
        <v>266</v>
      </c>
      <c r="C13" s="96"/>
      <c r="D13" s="65" t="s">
        <v>267</v>
      </c>
      <c r="E13" s="63">
        <v>60800</v>
      </c>
      <c r="F13" s="63" t="s">
        <v>7</v>
      </c>
      <c r="G13" s="19">
        <v>0</v>
      </c>
    </row>
    <row r="14" spans="2:7" ht="25.5" customHeight="1" x14ac:dyDescent="0.25">
      <c r="B14" s="95" t="s">
        <v>268</v>
      </c>
      <c r="C14" s="96"/>
      <c r="D14" s="65" t="s">
        <v>269</v>
      </c>
      <c r="E14" s="63">
        <v>60800</v>
      </c>
      <c r="F14" s="63" t="s">
        <v>7</v>
      </c>
      <c r="G14" s="19">
        <v>0</v>
      </c>
    </row>
    <row r="15" spans="2:7" ht="24.75" customHeight="1" x14ac:dyDescent="0.25">
      <c r="B15" s="95" t="s">
        <v>270</v>
      </c>
      <c r="C15" s="96"/>
      <c r="D15" s="65" t="s">
        <v>271</v>
      </c>
      <c r="E15" s="63">
        <v>-19592.86</v>
      </c>
      <c r="F15" s="63" t="s">
        <v>7</v>
      </c>
      <c r="G15" s="19">
        <v>0</v>
      </c>
    </row>
    <row r="16" spans="2:7" ht="27.75" customHeight="1" x14ac:dyDescent="0.25">
      <c r="B16" s="95" t="s">
        <v>272</v>
      </c>
      <c r="C16" s="96"/>
      <c r="D16" s="65" t="s">
        <v>273</v>
      </c>
      <c r="E16" s="63">
        <v>-19592.86</v>
      </c>
      <c r="F16" s="63" t="s">
        <v>7</v>
      </c>
      <c r="G16" s="19">
        <v>0</v>
      </c>
    </row>
    <row r="17" spans="2:7" ht="36" customHeight="1" x14ac:dyDescent="0.25">
      <c r="B17" s="95" t="s">
        <v>274</v>
      </c>
      <c r="C17" s="96"/>
      <c r="D17" s="65" t="s">
        <v>275</v>
      </c>
      <c r="E17" s="63">
        <v>-19592.86</v>
      </c>
      <c r="F17" s="63" t="s">
        <v>7</v>
      </c>
      <c r="G17" s="19">
        <v>0</v>
      </c>
    </row>
    <row r="18" spans="2:7" ht="36.75" customHeight="1" x14ac:dyDescent="0.25">
      <c r="B18" s="95" t="s">
        <v>276</v>
      </c>
      <c r="C18" s="96"/>
      <c r="D18" s="65" t="s">
        <v>277</v>
      </c>
      <c r="E18" s="63">
        <v>-19592.86</v>
      </c>
      <c r="F18" s="63" t="s">
        <v>7</v>
      </c>
      <c r="G18" s="19">
        <v>0</v>
      </c>
    </row>
    <row r="19" spans="2:7" ht="12.75" customHeight="1" x14ac:dyDescent="0.25">
      <c r="B19" s="115" t="s">
        <v>278</v>
      </c>
      <c r="C19" s="116"/>
      <c r="D19" s="65" t="s">
        <v>307</v>
      </c>
      <c r="E19" s="66">
        <v>148776.82</v>
      </c>
      <c r="F19" s="66">
        <f>F20+F25</f>
        <v>-125182.39000000001</v>
      </c>
      <c r="G19" s="19">
        <v>0</v>
      </c>
    </row>
    <row r="20" spans="2:7" ht="14.1" customHeight="1" x14ac:dyDescent="0.25">
      <c r="B20" s="111" t="s">
        <v>279</v>
      </c>
      <c r="C20" s="112"/>
      <c r="D20" s="33"/>
      <c r="E20" s="66">
        <v>-2573360</v>
      </c>
      <c r="F20" s="66">
        <f>F21</f>
        <v>-1015263.03</v>
      </c>
      <c r="G20" s="19">
        <f t="shared" ref="G20:G29" si="0">F20/E20*100</f>
        <v>39.452817716914851</v>
      </c>
    </row>
    <row r="21" spans="2:7" ht="15.2" customHeight="1" x14ac:dyDescent="0.25">
      <c r="B21" s="109" t="s">
        <v>280</v>
      </c>
      <c r="C21" s="110"/>
      <c r="D21" s="33" t="s">
        <v>281</v>
      </c>
      <c r="E21" s="66">
        <v>-2573360</v>
      </c>
      <c r="F21" s="66">
        <f>F22</f>
        <v>-1015263.03</v>
      </c>
      <c r="G21" s="19">
        <f t="shared" si="0"/>
        <v>39.452817716914851</v>
      </c>
    </row>
    <row r="22" spans="2:7" ht="15.2" customHeight="1" x14ac:dyDescent="0.25">
      <c r="B22" s="109" t="s">
        <v>282</v>
      </c>
      <c r="C22" s="110"/>
      <c r="D22" s="33" t="s">
        <v>283</v>
      </c>
      <c r="E22" s="66">
        <v>-2573360</v>
      </c>
      <c r="F22" s="66">
        <f>F23</f>
        <v>-1015263.03</v>
      </c>
      <c r="G22" s="19">
        <f t="shared" si="0"/>
        <v>39.452817716914851</v>
      </c>
    </row>
    <row r="23" spans="2:7" ht="15.2" customHeight="1" x14ac:dyDescent="0.25">
      <c r="B23" s="109" t="s">
        <v>284</v>
      </c>
      <c r="C23" s="110"/>
      <c r="D23" s="33" t="s">
        <v>285</v>
      </c>
      <c r="E23" s="66">
        <v>-2573360</v>
      </c>
      <c r="F23" s="66">
        <f>F24</f>
        <v>-1015263.03</v>
      </c>
      <c r="G23" s="19">
        <f t="shared" si="0"/>
        <v>39.452817716914851</v>
      </c>
    </row>
    <row r="24" spans="2:7" ht="24" customHeight="1" x14ac:dyDescent="0.25">
      <c r="B24" s="109" t="s">
        <v>286</v>
      </c>
      <c r="C24" s="110"/>
      <c r="D24" s="33" t="s">
        <v>287</v>
      </c>
      <c r="E24" s="66">
        <v>-2573360</v>
      </c>
      <c r="F24" s="66">
        <v>-1015263.03</v>
      </c>
      <c r="G24" s="19">
        <f t="shared" si="0"/>
        <v>39.452817716914851</v>
      </c>
    </row>
    <row r="25" spans="2:7" ht="14.1" customHeight="1" x14ac:dyDescent="0.25">
      <c r="B25" s="111" t="s">
        <v>288</v>
      </c>
      <c r="C25" s="112"/>
      <c r="D25" s="33"/>
      <c r="E25" s="66">
        <v>2722136.82</v>
      </c>
      <c r="F25" s="66">
        <f>F26</f>
        <v>890080.64</v>
      </c>
      <c r="G25" s="19">
        <f t="shared" si="0"/>
        <v>32.697865642183267</v>
      </c>
    </row>
    <row r="26" spans="2:7" ht="15.2" customHeight="1" x14ac:dyDescent="0.25">
      <c r="B26" s="109" t="s">
        <v>289</v>
      </c>
      <c r="C26" s="110"/>
      <c r="D26" s="33" t="s">
        <v>290</v>
      </c>
      <c r="E26" s="66">
        <v>2722136.82</v>
      </c>
      <c r="F26" s="66">
        <f>F27</f>
        <v>890080.64</v>
      </c>
      <c r="G26" s="19">
        <f t="shared" si="0"/>
        <v>32.697865642183267</v>
      </c>
    </row>
    <row r="27" spans="2:7" ht="15.2" customHeight="1" x14ac:dyDescent="0.25">
      <c r="B27" s="109" t="s">
        <v>291</v>
      </c>
      <c r="C27" s="110"/>
      <c r="D27" s="33" t="s">
        <v>292</v>
      </c>
      <c r="E27" s="66">
        <v>2722136.82</v>
      </c>
      <c r="F27" s="66">
        <f>F28</f>
        <v>890080.64</v>
      </c>
      <c r="G27" s="19">
        <f t="shared" si="0"/>
        <v>32.697865642183267</v>
      </c>
    </row>
    <row r="28" spans="2:7" ht="15.2" customHeight="1" x14ac:dyDescent="0.25">
      <c r="B28" s="109" t="s">
        <v>293</v>
      </c>
      <c r="C28" s="110"/>
      <c r="D28" s="33" t="s">
        <v>294</v>
      </c>
      <c r="E28" s="66">
        <v>2722136.82</v>
      </c>
      <c r="F28" s="66">
        <f>F29</f>
        <v>890080.64</v>
      </c>
      <c r="G28" s="19">
        <f t="shared" si="0"/>
        <v>32.697865642183267</v>
      </c>
    </row>
    <row r="29" spans="2:7" ht="25.5" customHeight="1" thickBot="1" x14ac:dyDescent="0.3">
      <c r="B29" s="107" t="s">
        <v>295</v>
      </c>
      <c r="C29" s="108"/>
      <c r="D29" s="67" t="s">
        <v>296</v>
      </c>
      <c r="E29" s="68">
        <v>2722136.82</v>
      </c>
      <c r="F29" s="68">
        <v>890080.64</v>
      </c>
      <c r="G29" s="22">
        <f t="shared" si="0"/>
        <v>32.697865642183267</v>
      </c>
    </row>
  </sheetData>
  <mergeCells count="29">
    <mergeCell ref="F4:F6"/>
    <mergeCell ref="G4:G6"/>
    <mergeCell ref="B26:C26"/>
    <mergeCell ref="B27:C27"/>
    <mergeCell ref="B28:C28"/>
    <mergeCell ref="B19:C19"/>
    <mergeCell ref="B20:C20"/>
    <mergeCell ref="B21:C21"/>
    <mergeCell ref="B15:C15"/>
    <mergeCell ref="B16:C16"/>
    <mergeCell ref="B17:C17"/>
    <mergeCell ref="B18:C18"/>
    <mergeCell ref="B9:C9"/>
    <mergeCell ref="B10:C10"/>
    <mergeCell ref="B11:C11"/>
    <mergeCell ref="B13:C13"/>
    <mergeCell ref="B29:C29"/>
    <mergeCell ref="B22:C22"/>
    <mergeCell ref="B23:C23"/>
    <mergeCell ref="B24:C24"/>
    <mergeCell ref="B25:C25"/>
    <mergeCell ref="B14:C14"/>
    <mergeCell ref="B2:E2"/>
    <mergeCell ref="B4:C6"/>
    <mergeCell ref="B12:C12"/>
    <mergeCell ref="D4:D6"/>
    <mergeCell ref="E4:E6"/>
    <mergeCell ref="B7:C7"/>
    <mergeCell ref="B8:C8"/>
  </mergeCells>
  <pageMargins left="0.59055118110236227" right="0" top="0" bottom="0" header="0.31496062992125984" footer="0.31496062992125984"/>
  <pageSetup paperSize="9" scale="8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84641A9-9943-40D5-A14C-EAE5C2F7DA8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Admin</cp:lastModifiedBy>
  <cp:lastPrinted>2021-12-24T07:55:27Z</cp:lastPrinted>
  <dcterms:created xsi:type="dcterms:W3CDTF">2021-04-12T11:24:59Z</dcterms:created>
  <dcterms:modified xsi:type="dcterms:W3CDTF">2021-12-24T07:57:25Z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SV_0503127M_20201231_10.xlsx</vt:lpwstr>
  </property>
  <property fmtid="{D5CDD505-2E9C-101B-9397-08002B2CF9AE}" pid="3" name="Название отчета">
    <vt:lpwstr>SV_0503127M_20201231_10.xlsx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