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остановления 2022\"/>
    </mc:Choice>
  </mc:AlternateContent>
  <bookViews>
    <workbookView xWindow="0" yWindow="0" windowWidth="28800" windowHeight="1242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Доходы!$A$1:$F$73</definedName>
    <definedName name="_xlnm.Print_Area" localSheetId="2">Источники!$A$1:$G$29</definedName>
    <definedName name="_xlnm.Print_Area" localSheetId="1">Расходы!$A$1:$F$102</definedName>
  </definedNames>
  <calcPr calcId="152511"/>
</workbook>
</file>

<file path=xl/calcChain.xml><?xml version="1.0" encoding="utf-8"?>
<calcChain xmlns="http://schemas.openxmlformats.org/spreadsheetml/2006/main">
  <c r="G10" i="4" l="1"/>
  <c r="G12" i="4"/>
  <c r="G13" i="4"/>
  <c r="G14" i="4"/>
  <c r="G15" i="4"/>
  <c r="G23" i="4"/>
  <c r="G28" i="4"/>
  <c r="G8" i="4"/>
  <c r="F22" i="4" l="1"/>
  <c r="F27" i="4"/>
  <c r="F26" i="4" l="1"/>
  <c r="G27" i="4"/>
  <c r="F21" i="4"/>
  <c r="G22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29" i="3"/>
  <c r="F30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78" i="3"/>
  <c r="F79" i="3"/>
  <c r="F80" i="3"/>
  <c r="F81" i="3"/>
  <c r="F94" i="3"/>
  <c r="F95" i="3"/>
  <c r="F96" i="3"/>
  <c r="F97" i="3"/>
  <c r="F11" i="3"/>
  <c r="F27" i="2"/>
  <c r="F20" i="2"/>
  <c r="F21" i="2"/>
  <c r="F22" i="2"/>
  <c r="F23" i="2"/>
  <c r="F24" i="2"/>
  <c r="F30" i="2"/>
  <c r="F31" i="2"/>
  <c r="F32" i="2"/>
  <c r="F33" i="2"/>
  <c r="F34" i="2"/>
  <c r="F35" i="2"/>
  <c r="F36" i="2"/>
  <c r="F37" i="2"/>
  <c r="F39" i="2"/>
  <c r="F40" i="2"/>
  <c r="F41" i="2"/>
  <c r="F42" i="2"/>
  <c r="F43" i="2"/>
  <c r="F44" i="2"/>
  <c r="F45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3" i="2"/>
  <c r="F66" i="2"/>
  <c r="F67" i="2"/>
  <c r="F68" i="2"/>
  <c r="F69" i="2"/>
  <c r="F70" i="2"/>
  <c r="F71" i="2"/>
  <c r="F72" i="2"/>
  <c r="F18" i="2"/>
  <c r="F20" i="4" l="1"/>
  <c r="G21" i="4"/>
  <c r="F25" i="4"/>
  <c r="G26" i="4"/>
  <c r="G25" i="4" l="1"/>
  <c r="F24" i="4"/>
  <c r="G24" i="4" s="1"/>
  <c r="F19" i="4"/>
  <c r="G20" i="4"/>
  <c r="F18" i="4" l="1"/>
  <c r="G19" i="4"/>
</calcChain>
</file>

<file path=xl/sharedStrings.xml><?xml version="1.0" encoding="utf-8"?>
<sst xmlns="http://schemas.openxmlformats.org/spreadsheetml/2006/main" count="420" uniqueCount="293">
  <si>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</si>
  <si>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</si>
  <si>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</si>
  <si>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</si>
  <si>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</si>
  <si>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</si>
  <si>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</si>
  <si>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</si>
  <si>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</si>
  <si>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</si>
  <si>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</si>
  <si>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</si>
  <si>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</si>
  <si>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</si>
  <si>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</si>
  <si>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</si>
  <si>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</si>
  <si>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</si>
  <si>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</si>
  <si>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</si>
  <si>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</si>
  <si>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</si>
  <si>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</si>
  <si>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</si>
  <si>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</si>
  <si>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</si>
  <si>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</si>
  <si>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</si>
  <si>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</si>
  <si>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</si>
  <si>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</si>
  <si>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</si>
  <si>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</si>
  <si>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</si>
  <si>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</si>
  <si>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</si>
  <si>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</si>
  <si>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</si>
  <si>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</si>
  <si>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</si>
  <si>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</si>
  <si>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</si>
  <si>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</si>
  <si>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</si>
  <si>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</si>
  <si>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</si>
  <si>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</si>
  <si>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</si>
  <si>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</si>
  <si>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</si>
  <si>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</si>
  <si>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</si>
  <si>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</si>
  <si>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</si>
  <si>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</si>
  <si>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</si>
  <si>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</si>
  <si>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</si>
  <si>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</si>
  <si>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</si>
  <si>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</si>
  <si>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</si>
  <si>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</si>
  <si>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</si>
  <si>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</si>
  <si>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</si>
  <si>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</si>
  <si>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</si>
  <si>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</si>
  <si>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</si>
  <si>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</si>
  <si>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</si>
  <si>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</si>
  <si>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</si>
  <si>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</si>
  <si>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</si>
  <si>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</si>
  <si>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</si>
  <si>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</si>
  <si>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</si>
  <si>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</si>
  <si>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</si>
  <si>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</si>
  <si>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</si>
  <si>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</si>
  <si>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</si>
  <si>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</si>
  <si>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</si>
  <si>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</si>
  <si>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Субсидии бюджетам на обеспечение комплексного развития сельских территорий</t>
  </si>
  <si>
    <t>91520225576000000150</t>
  </si>
  <si>
    <t>Субсидии бюджетам сельских поселений на обеспечение комплексного развития сельских территорий</t>
  </si>
  <si>
    <t>91520225576100000150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</si>
  <si>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</si>
  <si>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</si>
  <si>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</si>
  <si>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</si>
  <si>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</si>
  <si>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</si>
  <si>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</si>
  <si>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</si>
  <si>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</si>
  <si>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</si>
  <si>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</si>
  <si>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</si>
  <si>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</si>
  <si>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</si>
  <si>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</si>
  <si>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</si>
  <si>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</si>
  <si>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</si>
  <si>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</si>
  <si>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</si>
  <si>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</si>
  <si>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</si>
  <si>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</si>
  <si>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</si>
  <si>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</si>
  <si>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</si>
  <si>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</si>
  <si>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</si>
  <si>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</si>
  <si>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</si>
  <si>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</si>
  <si>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</si>
  <si>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</si>
  <si>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</si>
  <si>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 Республики Мордовия</t>
  </si>
  <si>
    <t>91501046520041110000</t>
  </si>
  <si>
    <t>91501046520041110100</t>
  </si>
  <si>
    <t>91501046520041110120</t>
  </si>
  <si>
    <t>91501046520041110121</t>
  </si>
  <si>
    <t>91501046520041110129</t>
  </si>
  <si>
    <t>Расходы на обеспечение функций органов местного самоуправления Республики Мордовия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</si>
  <si>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</si>
  <si>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</si>
  <si>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</si>
  <si>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</si>
  <si>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</si>
  <si>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</si>
  <si>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</si>
  <si>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</si>
  <si>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</si>
  <si>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</si>
  <si>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</si>
  <si>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</si>
  <si>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</si>
  <si>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прочих налогов, сборов</t>
  </si>
  <si>
    <t>91501046520041120852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</si>
  <si>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</si>
  <si>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</si>
  <si>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</si>
  <si>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</si>
  <si>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</si>
  <si>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</si>
  <si>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91501048910077150000</t>
  </si>
  <si>
    <t>91501048910077150200</t>
  </si>
  <si>
    <t>91501048910077150240</t>
  </si>
  <si>
    <t>91501048910077150244</t>
  </si>
  <si>
    <t>Резервные фонды</t>
  </si>
  <si>
    <t>91501118910041180000</t>
  </si>
  <si>
    <t>91501118910041180800</t>
  </si>
  <si>
    <t>Резервные средства</t>
  </si>
  <si>
    <t>91501118910041180870</t>
  </si>
  <si>
    <t>Исполнение судебных актов, предусматривающих обращение взыскания на средства местного бюджета Республики Мордовия</t>
  </si>
  <si>
    <t>91501138910041220000</t>
  </si>
  <si>
    <t>91501138910041220800</t>
  </si>
  <si>
    <t>Исполнение судебных актов</t>
  </si>
  <si>
    <t>91501138910041220830</t>
  </si>
  <si>
    <t>Исполнение судебных актов Российской Федерации и мировых соглашений по возмещению причиненного вреда</t>
  </si>
  <si>
    <t>91501138910041220831</t>
  </si>
  <si>
    <t>Осуществление первичного воинского учета на территориях, где отсутствуют военные комиссариаты.</t>
  </si>
  <si>
    <t>91502038910051180000</t>
  </si>
  <si>
    <t>91502038910051180100</t>
  </si>
  <si>
    <t>91502038910051180120</t>
  </si>
  <si>
    <t>91502038910051180121</t>
  </si>
  <si>
    <t>91502038910051180129</t>
  </si>
  <si>
    <t>91503108910041180000</t>
  </si>
  <si>
    <t>91503108910041180200</t>
  </si>
  <si>
    <t>91503108910041180240</t>
  </si>
  <si>
    <t>91503108910041180244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</si>
  <si>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</si>
  <si>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91503108910080190000</t>
  </si>
  <si>
    <t>91503108910080190200</t>
  </si>
  <si>
    <t>91503108910080190240</t>
  </si>
  <si>
    <t>91503108910080190244</t>
  </si>
  <si>
    <t>администрация</t>
  </si>
  <si>
    <t>91504091300144102000</t>
  </si>
  <si>
    <t>91504091300144102200</t>
  </si>
  <si>
    <t>91504091300144102240</t>
  </si>
  <si>
    <t>91504091300144102244</t>
  </si>
  <si>
    <t>Благоустройство сельских территорий (Взносы на капитальный ремонт МКД)</t>
  </si>
  <si>
    <t>91505018910042360000</t>
  </si>
  <si>
    <t>91505018910042360200</t>
  </si>
  <si>
    <t>91505018910042360240</t>
  </si>
  <si>
    <t>91505018910042360244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</si>
  <si>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</si>
  <si>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91505018910044103000</t>
  </si>
  <si>
    <t>91505018910044103200</t>
  </si>
  <si>
    <t>91505018910044103240</t>
  </si>
  <si>
    <t>91505018910044103244</t>
  </si>
  <si>
    <t>Прочие закупки товаров и услуг</t>
  </si>
  <si>
    <t>91505028910044101000</t>
  </si>
  <si>
    <t>91505028910044101200</t>
  </si>
  <si>
    <t>91505028910044101240</t>
  </si>
  <si>
    <t>91505028910044101244</t>
  </si>
  <si>
    <t>Муниципальная программа "Комплексное развитие сельских территорий"</t>
  </si>
  <si>
    <t>915050322101L5764000</t>
  </si>
  <si>
    <t>915050322101L5764200</t>
  </si>
  <si>
    <t>915050322101L5764240</t>
  </si>
  <si>
    <t>915050322101L5764244</t>
  </si>
  <si>
    <t>Уличное освещение</t>
  </si>
  <si>
    <t>91505038910043010000</t>
  </si>
  <si>
    <t>91505038910043010200</t>
  </si>
  <si>
    <t>91505038910043010240</t>
  </si>
  <si>
    <t>91505038910043010247</t>
  </si>
  <si>
    <t>Работы, услуги по содержанию имущества.</t>
  </si>
  <si>
    <t>91505038910043040000</t>
  </si>
  <si>
    <t>91505038910043040200</t>
  </si>
  <si>
    <t>91505038910043040240</t>
  </si>
  <si>
    <t>91505038910043040244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</si>
  <si>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</si>
  <si>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91505038910044104000</t>
  </si>
  <si>
    <t>91505038910044104200</t>
  </si>
  <si>
    <t>91505038910044104240</t>
  </si>
  <si>
    <t>91505038910044104244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</si>
  <si>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</si>
  <si>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91505038910044106000</t>
  </si>
  <si>
    <t>91505038910044106200</t>
  </si>
  <si>
    <t>91505038910044106240</t>
  </si>
  <si>
    <t>91505038910044106244</t>
  </si>
  <si>
    <t>Доплаты к пенсиям муниципальных служащих Республики Мордовия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</si>
  <si>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</si>
  <si>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</si>
  <si>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</si>
  <si>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</si>
  <si>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</si>
  <si>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</si>
  <si>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</si>
  <si>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Проценты за кредиты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</si>
  <si>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</si>
  <si>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</si>
  <si>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</si>
  <si>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</si>
  <si>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</si>
  <si>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</si>
  <si>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</si>
  <si>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</si>
  <si>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</si>
  <si>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</si>
  <si>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</si>
  <si>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</si>
  <si>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</si>
  <si>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</si>
  <si>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</si>
  <si>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</si>
  <si>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</si>
  <si>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</si>
  <si>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</si>
  <si>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</si>
  <si>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</si>
  <si>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</si>
  <si>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</si>
  <si>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91501000000000000500</t>
  </si>
  <si>
    <t>91501050200000000500</t>
  </si>
  <si>
    <t>91501050201000000510</t>
  </si>
  <si>
    <t>91501050201100000510</t>
  </si>
  <si>
    <t>уменьшение остатков средств, всего</t>
  </si>
  <si>
    <t>91501000000000000600</t>
  </si>
  <si>
    <t>91501050200000000600</t>
  </si>
  <si>
    <t>91501050201000000610</t>
  </si>
  <si>
    <t>91501050201100000610</t>
  </si>
  <si>
    <t>Приложение</t>
  </si>
  <si>
    <t>к постановлению Администрации</t>
  </si>
  <si>
    <t>Первомайского сельского поселения</t>
  </si>
  <si>
    <t xml:space="preserve">Лямбирского муниципального района </t>
  </si>
  <si>
    <t>Республики Мордовия</t>
  </si>
  <si>
    <t>( в рублях)</t>
  </si>
  <si>
    <t>Утверждено</t>
  </si>
  <si>
    <t>Процент исполнения</t>
  </si>
  <si>
    <t>3</t>
  </si>
  <si>
    <t>Отчет об исполнении бюджета  Первомайского сельского поселения Лямбирского муниципального района Республики Мордовия за 1 квартал 2022 года</t>
  </si>
  <si>
    <t>Уменьшение прочих остатков денежных средств бюджетов сельских поселений</t>
  </si>
  <si>
    <t>Уменьшение прочих остатков денежных средств бюджетов</t>
  </si>
  <si>
    <t>Уменьшение прочих остатков средств бюджетов</t>
  </si>
  <si>
    <t>Уменьшение остатков средств бюджетов</t>
  </si>
  <si>
    <t>Увеличение прочих остатков денежных средств бюджетов сельских поселений</t>
  </si>
  <si>
    <t>Увеличение прочих остатков денежных средств бюджетов</t>
  </si>
  <si>
    <t>Увеличение прочих остатков средств бюджетов</t>
  </si>
  <si>
    <t>Увеличение остатков средств бюджетов</t>
  </si>
  <si>
    <t>00001050000000000000</t>
  </si>
  <si>
    <t>Изменение остатков средств на счетах по учету средств бюджетов</t>
  </si>
  <si>
    <t>"19" апреля 2022 г.№13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</si>
</sst>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4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23" fillId="0" borderId="1"/>
    <xf numFmtId="165" fontId="24" fillId="0" borderId="11">
      <alignment horizontal="right" vertical="center" shrinkToFit="1"/>
    </xf>
    <xf numFmtId="0" fontId="26" fillId="0" borderId="1"/>
    <xf numFmtId="0" fontId="30" fillId="0" borderId="1"/>
    <xf numFmtId="4" fontId="24" fillId="0" borderId="16">
      <alignment horizontal="right" vertical="center" shrinkToFit="1"/>
    </xf>
    <xf numFmtId="0" fontId="31" fillId="0" borderId="2">
      <alignment horizontal="center"/>
    </xf>
  </cellStyleXfs>
  <cellXfs count="150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5" fillId="0" borderId="1" xfId="109" applyNumberFormat="1" applyProtection="1"/>
    <xf numFmtId="0" fontId="23" fillId="0" borderId="1" xfId="168" applyAlignment="1">
      <alignment horizontal="left" vertical="top"/>
    </xf>
    <xf numFmtId="0" fontId="23" fillId="0" borderId="1" xfId="168"/>
    <xf numFmtId="0" fontId="25" fillId="0" borderId="1" xfId="169" applyNumberFormat="1" applyFont="1" applyFill="1" applyBorder="1" applyAlignment="1" applyProtection="1">
      <alignment horizontal="right" wrapText="1"/>
    </xf>
    <xf numFmtId="0" fontId="26" fillId="0" borderId="1" xfId="170" applyNumberFormat="1" applyProtection="1"/>
    <xf numFmtId="0" fontId="27" fillId="0" borderId="1" xfId="5" applyFont="1" applyAlignment="1"/>
    <xf numFmtId="0" fontId="28" fillId="0" borderId="1" xfId="3" applyNumberFormat="1" applyFont="1" applyProtection="1"/>
    <xf numFmtId="0" fontId="30" fillId="0" borderId="1" xfId="171" applyNumberFormat="1" applyProtection="1"/>
    <xf numFmtId="49" fontId="28" fillId="0" borderId="1" xfId="12" applyNumberFormat="1" applyFont="1" applyBorder="1" applyProtection="1">
      <alignment horizontal="right"/>
    </xf>
    <xf numFmtId="0" fontId="28" fillId="0" borderId="1" xfId="3" applyNumberFormat="1" applyFont="1" applyBorder="1" applyProtection="1"/>
    <xf numFmtId="49" fontId="28" fillId="0" borderId="45" xfId="30" applyNumberFormat="1" applyFont="1" applyBorder="1" applyProtection="1">
      <alignment horizontal="center" vertical="center"/>
    </xf>
    <xf numFmtId="0" fontId="28" fillId="0" borderId="48" xfId="3" applyNumberFormat="1" applyFont="1" applyBorder="1" applyAlignment="1" applyProtection="1">
      <alignment horizontal="center"/>
    </xf>
    <xf numFmtId="0" fontId="28" fillId="0" borderId="54" xfId="28" applyNumberFormat="1" applyFont="1" applyBorder="1" applyAlignment="1" applyProtection="1">
      <alignment horizontal="center" vertical="top"/>
    </xf>
    <xf numFmtId="0" fontId="28" fillId="0" borderId="58" xfId="29" applyNumberFormat="1" applyFont="1" applyBorder="1" applyProtection="1">
      <alignment horizontal="center" vertical="center"/>
    </xf>
    <xf numFmtId="49" fontId="28" fillId="0" borderId="57" xfId="33" applyNumberFormat="1" applyFont="1" applyBorder="1" applyProtection="1">
      <alignment horizontal="center" vertical="center"/>
    </xf>
    <xf numFmtId="4" fontId="28" fillId="0" borderId="22" xfId="34" applyNumberFormat="1" applyFont="1" applyBorder="1" applyProtection="1">
      <alignment horizontal="right" vertical="center" shrinkToFit="1"/>
    </xf>
    <xf numFmtId="4" fontId="28" fillId="0" borderId="53" xfId="34" applyNumberFormat="1" applyFont="1" applyBorder="1" applyAlignment="1" applyProtection="1">
      <alignment horizontal="right" shrinkToFit="1"/>
    </xf>
    <xf numFmtId="49" fontId="28" fillId="0" borderId="12" xfId="38" applyNumberFormat="1" applyFont="1" applyBorder="1" applyProtection="1">
      <alignment horizontal="center" wrapText="1"/>
    </xf>
    <xf numFmtId="49" fontId="28" fillId="0" borderId="11" xfId="39" applyNumberFormat="1" applyFont="1" applyProtection="1">
      <alignment horizontal="center" vertical="center"/>
    </xf>
    <xf numFmtId="165" fontId="28" fillId="0" borderId="11" xfId="40" applyNumberFormat="1" applyFont="1" applyProtection="1">
      <alignment horizontal="right" vertical="center" shrinkToFit="1"/>
    </xf>
    <xf numFmtId="49" fontId="28" fillId="0" borderId="49" xfId="44" applyNumberFormat="1" applyFont="1" applyBorder="1" applyProtection="1">
      <alignment horizontal="center"/>
    </xf>
    <xf numFmtId="4" fontId="28" fillId="0" borderId="22" xfId="45" applyNumberFormat="1" applyFont="1" applyProtection="1">
      <alignment horizontal="right" shrinkToFit="1"/>
    </xf>
    <xf numFmtId="49" fontId="28" fillId="0" borderId="3" xfId="44" applyNumberFormat="1" applyFont="1" applyBorder="1" applyProtection="1">
      <alignment horizontal="center"/>
    </xf>
    <xf numFmtId="4" fontId="28" fillId="0" borderId="52" xfId="45" applyNumberFormat="1" applyFont="1" applyBorder="1" applyProtection="1">
      <alignment horizontal="right" shrinkToFit="1"/>
    </xf>
    <xf numFmtId="0" fontId="33" fillId="0" borderId="0" xfId="0" applyFont="1" applyProtection="1">
      <protection locked="0"/>
    </xf>
    <xf numFmtId="0" fontId="33" fillId="0" borderId="51" xfId="0" applyFont="1" applyBorder="1" applyProtection="1">
      <protection locked="0"/>
    </xf>
    <xf numFmtId="0" fontId="28" fillId="0" borderId="55" xfId="31" applyNumberFormat="1" applyFont="1" applyBorder="1" applyAlignment="1" applyProtection="1">
      <alignment horizontal="left" vertical="top" wrapText="1"/>
    </xf>
    <xf numFmtId="0" fontId="28" fillId="0" borderId="56" xfId="36" applyNumberFormat="1" applyFont="1" applyBorder="1" applyAlignment="1" applyProtection="1">
      <alignment horizontal="left" vertical="top" wrapText="1"/>
    </xf>
    <xf numFmtId="0" fontId="28" fillId="0" borderId="56" xfId="42" applyNumberFormat="1" applyFont="1" applyBorder="1" applyAlignment="1" applyProtection="1">
      <alignment horizontal="left" vertical="top" wrapText="1"/>
    </xf>
    <xf numFmtId="0" fontId="28" fillId="0" borderId="59" xfId="42" applyNumberFormat="1" applyFont="1" applyBorder="1" applyAlignment="1" applyProtection="1">
      <alignment horizontal="left" vertical="top" wrapText="1"/>
    </xf>
    <xf numFmtId="0" fontId="28" fillId="0" borderId="61" xfId="42" applyNumberFormat="1" applyFont="1" applyBorder="1" applyAlignment="1" applyProtection="1">
      <alignment horizontal="left" vertical="top" wrapText="1"/>
    </xf>
    <xf numFmtId="49" fontId="28" fillId="0" borderId="45" xfId="55" applyNumberFormat="1" applyFont="1" applyBorder="1" applyProtection="1">
      <alignment horizontal="center" vertical="center"/>
    </xf>
    <xf numFmtId="0" fontId="28" fillId="0" borderId="50" xfId="53" applyNumberFormat="1" applyFont="1" applyBorder="1" applyAlignment="1" applyProtection="1">
      <alignment horizontal="center" vertical="top"/>
    </xf>
    <xf numFmtId="0" fontId="0" fillId="0" borderId="62" xfId="0" applyBorder="1" applyProtection="1">
      <protection locked="0"/>
    </xf>
    <xf numFmtId="0" fontId="3" fillId="0" borderId="51" xfId="79" applyNumberFormat="1" applyBorder="1" applyProtection="1"/>
    <xf numFmtId="0" fontId="28" fillId="0" borderId="63" xfId="54" applyNumberFormat="1" applyFont="1" applyBorder="1" applyProtection="1">
      <alignment horizontal="center" vertical="center"/>
    </xf>
    <xf numFmtId="49" fontId="28" fillId="0" borderId="63" xfId="55" applyNumberFormat="1" applyFont="1" applyBorder="1" applyProtection="1">
      <alignment horizontal="center" vertical="center"/>
    </xf>
    <xf numFmtId="49" fontId="28" fillId="0" borderId="65" xfId="58" applyNumberFormat="1" applyFont="1" applyBorder="1" applyProtection="1">
      <alignment horizontal="center" vertical="center"/>
    </xf>
    <xf numFmtId="4" fontId="28" fillId="0" borderId="64" xfId="59" applyNumberFormat="1" applyFont="1" applyBorder="1" applyProtection="1">
      <alignment horizontal="right" shrinkToFit="1"/>
    </xf>
    <xf numFmtId="4" fontId="28" fillId="0" borderId="22" xfId="59" applyNumberFormat="1" applyFont="1" applyBorder="1" applyProtection="1">
      <alignment horizontal="right" shrinkToFit="1"/>
    </xf>
    <xf numFmtId="4" fontId="28" fillId="0" borderId="53" xfId="59" applyNumberFormat="1" applyFont="1" applyBorder="1" applyProtection="1">
      <alignment horizontal="right" shrinkToFit="1"/>
    </xf>
    <xf numFmtId="49" fontId="28" fillId="0" borderId="66" xfId="63" applyNumberFormat="1" applyFont="1" applyBorder="1" applyProtection="1">
      <alignment horizontal="center" vertical="center"/>
    </xf>
    <xf numFmtId="165" fontId="28" fillId="0" borderId="26" xfId="64" applyNumberFormat="1" applyFont="1" applyProtection="1">
      <alignment horizontal="right" vertical="center" shrinkToFit="1"/>
    </xf>
    <xf numFmtId="49" fontId="28" fillId="0" borderId="26" xfId="63" applyNumberFormat="1" applyFont="1" applyProtection="1">
      <alignment horizontal="center" vertical="center"/>
    </xf>
    <xf numFmtId="49" fontId="28" fillId="0" borderId="49" xfId="68" applyNumberFormat="1" applyFont="1" applyBorder="1" applyProtection="1">
      <alignment horizontal="center"/>
    </xf>
    <xf numFmtId="4" fontId="28" fillId="0" borderId="64" xfId="69" applyNumberFormat="1" applyFont="1" applyBorder="1" applyProtection="1">
      <alignment horizontal="right" shrinkToFit="1"/>
    </xf>
    <xf numFmtId="4" fontId="28" fillId="0" borderId="22" xfId="69" applyNumberFormat="1" applyFont="1" applyProtection="1">
      <alignment horizontal="right" shrinkToFit="1"/>
    </xf>
    <xf numFmtId="49" fontId="28" fillId="0" borderId="3" xfId="68" applyNumberFormat="1" applyFont="1" applyBorder="1" applyProtection="1">
      <alignment horizontal="center"/>
    </xf>
    <xf numFmtId="4" fontId="28" fillId="0" borderId="69" xfId="69" applyNumberFormat="1" applyFont="1" applyBorder="1" applyProtection="1">
      <alignment horizontal="right" shrinkToFit="1"/>
    </xf>
    <xf numFmtId="4" fontId="28" fillId="0" borderId="52" xfId="69" applyNumberFormat="1" applyFont="1" applyBorder="1" applyProtection="1">
      <alignment horizontal="right" shrinkToFit="1"/>
    </xf>
    <xf numFmtId="0" fontId="28" fillId="0" borderId="45" xfId="72" applyNumberFormat="1" applyFont="1" applyBorder="1" applyProtection="1"/>
    <xf numFmtId="0" fontId="28" fillId="0" borderId="63" xfId="72" applyNumberFormat="1" applyFont="1" applyBorder="1" applyProtection="1"/>
    <xf numFmtId="0" fontId="28" fillId="0" borderId="71" xfId="72" applyNumberFormat="1" applyFont="1" applyBorder="1" applyProtection="1"/>
    <xf numFmtId="49" fontId="28" fillId="0" borderId="68" xfId="75" applyNumberFormat="1" applyFont="1" applyBorder="1" applyProtection="1">
      <alignment horizontal="center"/>
    </xf>
    <xf numFmtId="2" fontId="28" fillId="0" borderId="70" xfId="76" applyNumberFormat="1" applyFont="1" applyBorder="1" applyProtection="1">
      <alignment horizontal="center" shrinkToFit="1"/>
    </xf>
    <xf numFmtId="4" fontId="28" fillId="0" borderId="73" xfId="77" applyNumberFormat="1" applyFont="1" applyBorder="1" applyProtection="1">
      <alignment horizontal="right" shrinkToFit="1"/>
    </xf>
    <xf numFmtId="4" fontId="28" fillId="0" borderId="72" xfId="77" applyNumberFormat="1" applyFont="1" applyBorder="1" applyProtection="1">
      <alignment horizontal="right" shrinkToFit="1"/>
    </xf>
    <xf numFmtId="0" fontId="28" fillId="0" borderId="50" xfId="56" applyNumberFormat="1" applyFont="1" applyBorder="1" applyAlignment="1" applyProtection="1">
      <alignment horizontal="left" vertical="top" wrapText="1"/>
    </xf>
    <xf numFmtId="0" fontId="28" fillId="0" borderId="44" xfId="61" applyNumberFormat="1" applyFont="1" applyBorder="1" applyAlignment="1" applyProtection="1">
      <alignment horizontal="left" vertical="top" wrapText="1"/>
    </xf>
    <xf numFmtId="0" fontId="28" fillId="0" borderId="56" xfId="66" applyNumberFormat="1" applyFont="1" applyBorder="1" applyAlignment="1" applyProtection="1">
      <alignment horizontal="left" vertical="top" wrapText="1"/>
    </xf>
    <xf numFmtId="0" fontId="28" fillId="0" borderId="59" xfId="66" applyNumberFormat="1" applyFont="1" applyBorder="1" applyAlignment="1" applyProtection="1">
      <alignment horizontal="left" vertical="top" wrapText="1"/>
    </xf>
    <xf numFmtId="0" fontId="28" fillId="0" borderId="67" xfId="66" applyNumberFormat="1" applyFont="1" applyBorder="1" applyAlignment="1" applyProtection="1">
      <alignment horizontal="left" vertical="top" wrapText="1"/>
    </xf>
    <xf numFmtId="0" fontId="28" fillId="0" borderId="54" xfId="66" applyNumberFormat="1" applyFont="1" applyBorder="1" applyAlignment="1" applyProtection="1">
      <alignment horizontal="left" vertical="top" wrapText="1"/>
    </xf>
    <xf numFmtId="0" fontId="28" fillId="0" borderId="59" xfId="71" applyNumberFormat="1" applyFont="1" applyBorder="1" applyAlignment="1" applyProtection="1">
      <alignment vertical="top"/>
    </xf>
    <xf numFmtId="0" fontId="28" fillId="0" borderId="60" xfId="73" applyNumberFormat="1" applyFont="1" applyBorder="1" applyAlignment="1" applyProtection="1">
      <alignment horizontal="left" vertical="top" wrapText="1"/>
    </xf>
    <xf numFmtId="165" fontId="28" fillId="0" borderId="22" xfId="96" applyNumberFormat="1" applyFont="1" applyProtection="1">
      <alignment horizontal="right" vertical="center" shrinkToFit="1"/>
    </xf>
    <xf numFmtId="165" fontId="28" fillId="0" borderId="11" xfId="103" applyNumberFormat="1" applyFont="1" applyProtection="1">
      <alignment horizontal="right" vertical="center" shrinkToFit="1"/>
    </xf>
    <xf numFmtId="165" fontId="28" fillId="0" borderId="11" xfId="108" applyNumberFormat="1" applyFont="1" applyProtection="1">
      <alignment horizontal="center" vertical="center" shrinkToFit="1"/>
    </xf>
    <xf numFmtId="0" fontId="28" fillId="0" borderId="45" xfId="92" applyNumberFormat="1" applyFont="1" applyBorder="1" applyProtection="1">
      <alignment horizontal="center"/>
    </xf>
    <xf numFmtId="165" fontId="28" fillId="0" borderId="64" xfId="96" applyNumberFormat="1" applyFont="1" applyBorder="1" applyProtection="1">
      <alignment horizontal="right" vertical="center" shrinkToFit="1"/>
    </xf>
    <xf numFmtId="49" fontId="28" fillId="0" borderId="49" xfId="95" applyNumberFormat="1" applyFont="1" applyBorder="1" applyProtection="1">
      <alignment horizontal="center" vertical="center"/>
    </xf>
    <xf numFmtId="49" fontId="28" fillId="0" borderId="74" xfId="63" applyNumberFormat="1" applyFont="1" applyBorder="1" applyProtection="1">
      <alignment horizontal="center" vertical="center"/>
    </xf>
    <xf numFmtId="49" fontId="28" fillId="0" borderId="65" xfId="95" applyNumberFormat="1" applyFont="1" applyBorder="1" applyProtection="1">
      <alignment horizontal="center" vertical="center"/>
    </xf>
    <xf numFmtId="49" fontId="28" fillId="0" borderId="12" xfId="102" applyNumberFormat="1" applyFont="1" applyBorder="1" applyProtection="1">
      <alignment horizontal="center" vertical="center"/>
    </xf>
    <xf numFmtId="0" fontId="0" fillId="0" borderId="51" xfId="0" applyBorder="1" applyProtection="1">
      <protection locked="0"/>
    </xf>
    <xf numFmtId="165" fontId="28" fillId="0" borderId="26" xfId="103" applyNumberFormat="1" applyFont="1" applyBorder="1" applyProtection="1">
      <alignment horizontal="right" vertical="center" shrinkToFit="1"/>
    </xf>
    <xf numFmtId="165" fontId="28" fillId="0" borderId="26" xfId="108" applyNumberFormat="1" applyFont="1" applyBorder="1" applyProtection="1">
      <alignment horizontal="center" vertical="center" shrinkToFit="1"/>
    </xf>
    <xf numFmtId="165" fontId="28" fillId="0" borderId="90" xfId="96" applyNumberFormat="1" applyFont="1" applyBorder="1" applyProtection="1">
      <alignment horizontal="right" vertical="center" shrinkToFit="1"/>
    </xf>
    <xf numFmtId="165" fontId="28" fillId="0" borderId="53" xfId="96" applyNumberFormat="1" applyFont="1" applyBorder="1" applyProtection="1">
      <alignment horizontal="right" vertical="center" shrinkToFit="1"/>
    </xf>
    <xf numFmtId="165" fontId="28" fillId="0" borderId="91" xfId="96" applyNumberFormat="1" applyFont="1" applyBorder="1" applyProtection="1">
      <alignment horizontal="right" vertical="center" shrinkToFit="1"/>
    </xf>
    <xf numFmtId="0" fontId="25" fillId="0" borderId="1" xfId="169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29" fillId="0" borderId="1" xfId="170" applyNumberFormat="1" applyFont="1" applyBorder="1" applyAlignment="1" applyProtection="1">
      <alignment horizontal="center" vertical="top" wrapText="1"/>
    </xf>
    <xf numFmtId="0" fontId="31" fillId="0" borderId="1" xfId="172" applyNumberFormat="1" applyFont="1" applyBorder="1" applyAlignment="1" applyProtection="1">
      <alignment horizontal="center"/>
    </xf>
    <xf numFmtId="0" fontId="32" fillId="0" borderId="1" xfId="173" applyNumberFormat="1" applyFont="1" applyBorder="1" applyAlignment="1" applyProtection="1">
      <alignment horizontal="right"/>
    </xf>
    <xf numFmtId="49" fontId="28" fillId="0" borderId="42" xfId="27" applyNumberFormat="1" applyFont="1" applyBorder="1" applyAlignment="1" applyProtection="1">
      <alignment horizontal="center" vertical="top" wrapText="1"/>
    </xf>
    <xf numFmtId="49" fontId="28" fillId="0" borderId="45" xfId="27" applyNumberFormat="1" applyFont="1" applyBorder="1" applyAlignment="1" applyProtection="1">
      <alignment horizontal="center" vertical="top" wrapText="1"/>
    </xf>
    <xf numFmtId="0" fontId="28" fillId="0" borderId="43" xfId="3" applyNumberFormat="1" applyFont="1" applyBorder="1" applyAlignment="1" applyProtection="1">
      <alignment horizontal="center" vertical="top" wrapText="1"/>
    </xf>
    <xf numFmtId="0" fontId="28" fillId="0" borderId="46" xfId="3" applyNumberFormat="1" applyFont="1" applyBorder="1" applyAlignment="1" applyProtection="1">
      <alignment horizontal="center" vertical="top" wrapText="1"/>
    </xf>
    <xf numFmtId="0" fontId="28" fillId="0" borderId="47" xfId="3" applyNumberFormat="1" applyFont="1" applyBorder="1" applyAlignment="1" applyProtection="1">
      <alignment horizontal="center" vertical="top" wrapText="1"/>
    </xf>
    <xf numFmtId="0" fontId="28" fillId="0" borderId="41" xfId="26" applyNumberFormat="1" applyFont="1" applyBorder="1" applyAlignment="1" applyProtection="1">
      <alignment horizontal="center" vertical="top" wrapText="1"/>
    </xf>
    <xf numFmtId="0" fontId="28" fillId="0" borderId="44" xfId="26" applyFont="1" applyBorder="1" applyAlignment="1">
      <alignment horizontal="center" vertical="top" wrapText="1"/>
    </xf>
    <xf numFmtId="0" fontId="28" fillId="0" borderId="50" xfId="26" applyFont="1" applyBorder="1" applyAlignment="1">
      <alignment horizontal="center" vertical="top" wrapText="1"/>
    </xf>
    <xf numFmtId="0" fontId="28" fillId="0" borderId="42" xfId="26" applyNumberFormat="1" applyFont="1" applyBorder="1" applyProtection="1">
      <alignment horizontal="center" vertical="top" wrapText="1"/>
    </xf>
    <xf numFmtId="0" fontId="28" fillId="0" borderId="45" xfId="26" applyFont="1" applyBorder="1">
      <alignment horizontal="center" vertical="top" wrapText="1"/>
    </xf>
    <xf numFmtId="49" fontId="28" fillId="0" borderId="42" xfId="27" applyNumberFormat="1" applyFont="1" applyBorder="1" applyProtection="1">
      <alignment horizontal="center" vertical="top" wrapText="1"/>
    </xf>
    <xf numFmtId="49" fontId="28" fillId="0" borderId="45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28" fillId="0" borderId="41" xfId="50" applyNumberFormat="1" applyFont="1" applyBorder="1" applyAlignment="1" applyProtection="1">
      <alignment horizontal="center" vertical="top" wrapText="1"/>
    </xf>
    <xf numFmtId="0" fontId="28" fillId="0" borderId="44" xfId="50" applyFont="1" applyBorder="1" applyAlignment="1">
      <alignment horizontal="center" vertical="top" wrapText="1"/>
    </xf>
    <xf numFmtId="49" fontId="28" fillId="0" borderId="42" xfId="52" applyNumberFormat="1" applyFont="1" applyBorder="1" applyProtection="1">
      <alignment horizontal="center" vertical="top" wrapText="1"/>
    </xf>
    <xf numFmtId="49" fontId="28" fillId="0" borderId="45" xfId="52" applyFont="1" applyBorder="1">
      <alignment horizontal="center" vertical="top" wrapText="1"/>
    </xf>
    <xf numFmtId="49" fontId="28" fillId="0" borderId="42" xfId="52" applyNumberFormat="1" applyFont="1" applyBorder="1" applyAlignment="1" applyProtection="1">
      <alignment horizontal="center" vertical="top" wrapText="1"/>
    </xf>
    <xf numFmtId="49" fontId="28" fillId="0" borderId="45" xfId="52" applyNumberFormat="1" applyFont="1" applyBorder="1" applyAlignment="1" applyProtection="1">
      <alignment horizontal="center" vertical="top" wrapText="1"/>
    </xf>
    <xf numFmtId="0" fontId="28" fillId="0" borderId="36" xfId="98" applyNumberFormat="1" applyFont="1" applyBorder="1" applyAlignment="1" applyProtection="1">
      <alignment horizontal="left" vertical="top" wrapText="1"/>
    </xf>
    <xf numFmtId="0" fontId="28" fillId="0" borderId="77" xfId="98" applyFont="1" applyBorder="1" applyAlignment="1">
      <alignment horizontal="left" vertical="top" wrapText="1"/>
    </xf>
    <xf numFmtId="0" fontId="28" fillId="0" borderId="42" xfId="89" applyNumberFormat="1" applyFont="1" applyBorder="1" applyAlignment="1" applyProtection="1">
      <alignment horizontal="center" vertical="top" wrapText="1"/>
    </xf>
    <xf numFmtId="0" fontId="28" fillId="0" borderId="45" xfId="89" applyNumberFormat="1" applyFont="1" applyBorder="1" applyAlignment="1" applyProtection="1">
      <alignment horizontal="center" vertical="top" wrapText="1"/>
    </xf>
    <xf numFmtId="0" fontId="28" fillId="0" borderId="41" xfId="87" applyNumberFormat="1" applyFont="1" applyBorder="1" applyProtection="1">
      <alignment horizontal="center" vertical="top" wrapText="1"/>
    </xf>
    <xf numFmtId="0" fontId="28" fillId="0" borderId="42" xfId="87" applyFont="1" applyBorder="1">
      <alignment horizontal="center" vertical="top" wrapText="1"/>
    </xf>
    <xf numFmtId="0" fontId="28" fillId="0" borderId="44" xfId="87" applyFont="1" applyBorder="1">
      <alignment horizontal="center" vertical="top" wrapText="1"/>
    </xf>
    <xf numFmtId="0" fontId="28" fillId="0" borderId="45" xfId="87" applyFont="1" applyBorder="1">
      <alignment horizontal="center" vertical="top" wrapText="1"/>
    </xf>
    <xf numFmtId="0" fontId="28" fillId="0" borderId="42" xfId="89" applyNumberFormat="1" applyFont="1" applyBorder="1" applyProtection="1">
      <alignment horizontal="center" vertical="top" wrapText="1"/>
    </xf>
    <xf numFmtId="0" fontId="28" fillId="0" borderId="45" xfId="89" applyFont="1" applyBorder="1">
      <alignment horizontal="center" vertical="top" wrapText="1"/>
    </xf>
    <xf numFmtId="0" fontId="28" fillId="0" borderId="44" xfId="91" applyNumberFormat="1" applyFont="1" applyBorder="1" applyProtection="1">
      <alignment horizontal="center"/>
    </xf>
    <xf numFmtId="0" fontId="28" fillId="0" borderId="45" xfId="91" applyFont="1" applyBorder="1">
      <alignment horizontal="center"/>
    </xf>
    <xf numFmtId="0" fontId="28" fillId="0" borderId="75" xfId="93" applyNumberFormat="1" applyFont="1" applyBorder="1" applyAlignment="1" applyProtection="1">
      <alignment horizontal="left" vertical="top" wrapText="1"/>
    </xf>
    <xf numFmtId="0" fontId="28" fillId="0" borderId="76" xfId="93" applyFont="1" applyBorder="1" applyAlignment="1">
      <alignment horizontal="left" vertical="top" wrapText="1"/>
    </xf>
    <xf numFmtId="0" fontId="28" fillId="0" borderId="8" xfId="93" applyNumberFormat="1" applyFont="1" applyBorder="1" applyAlignment="1" applyProtection="1">
      <alignment horizontal="left" vertical="top" wrapText="1"/>
    </xf>
    <xf numFmtId="0" fontId="28" fillId="0" borderId="78" xfId="93" applyFont="1" applyBorder="1" applyAlignment="1">
      <alignment horizontal="left" vertical="top" wrapText="1"/>
    </xf>
    <xf numFmtId="0" fontId="28" fillId="0" borderId="80" xfId="112" applyNumberFormat="1" applyFont="1" applyBorder="1" applyAlignment="1" applyProtection="1">
      <alignment horizontal="left" vertical="top" wrapText="1"/>
    </xf>
    <xf numFmtId="0" fontId="28" fillId="0" borderId="81" xfId="112" applyFont="1" applyBorder="1" applyAlignment="1">
      <alignment horizontal="left" vertical="top" wrapText="1"/>
    </xf>
    <xf numFmtId="0" fontId="28" fillId="0" borderId="75" xfId="112" applyNumberFormat="1" applyFont="1" applyBorder="1" applyAlignment="1" applyProtection="1">
      <alignment horizontal="left" vertical="top" wrapText="1"/>
    </xf>
    <xf numFmtId="0" fontId="28" fillId="0" borderId="76" xfId="112" applyFont="1" applyBorder="1" applyAlignment="1">
      <alignment horizontal="left" vertical="top" wrapText="1"/>
    </xf>
    <xf numFmtId="0" fontId="28" fillId="0" borderId="87" xfId="112" applyNumberFormat="1" applyFont="1" applyBorder="1" applyAlignment="1" applyProtection="1">
      <alignment horizontal="left" vertical="top" wrapText="1"/>
    </xf>
    <xf numFmtId="0" fontId="28" fillId="0" borderId="86" xfId="112" applyFont="1" applyBorder="1" applyAlignment="1">
      <alignment horizontal="left" vertical="top" wrapText="1"/>
    </xf>
    <xf numFmtId="0" fontId="28" fillId="0" borderId="85" xfId="98" applyNumberFormat="1" applyFont="1" applyBorder="1" applyAlignment="1" applyProtection="1">
      <alignment horizontal="left" vertical="top" wrapText="1"/>
    </xf>
    <xf numFmtId="0" fontId="28" fillId="0" borderId="84" xfId="98" applyFont="1" applyBorder="1" applyAlignment="1">
      <alignment horizontal="left" vertical="top" wrapText="1"/>
    </xf>
    <xf numFmtId="0" fontId="28" fillId="0" borderId="83" xfId="105" applyNumberFormat="1" applyFont="1" applyBorder="1" applyAlignment="1" applyProtection="1">
      <alignment horizontal="left" vertical="top" wrapText="1"/>
    </xf>
    <xf numFmtId="0" fontId="28" fillId="0" borderId="82" xfId="105" applyFont="1" applyBorder="1" applyAlignment="1">
      <alignment horizontal="left" vertical="top" wrapText="1"/>
    </xf>
    <xf numFmtId="0" fontId="28" fillId="0" borderId="80" xfId="107" applyNumberFormat="1" applyFont="1" applyBorder="1" applyAlignment="1" applyProtection="1">
      <alignment horizontal="left" vertical="top" wrapText="1"/>
    </xf>
    <xf numFmtId="0" fontId="28" fillId="0" borderId="81" xfId="107" applyFont="1" applyBorder="1" applyAlignment="1">
      <alignment horizontal="left" vertical="top" wrapText="1"/>
    </xf>
    <xf numFmtId="0" fontId="28" fillId="0" borderId="7" xfId="110" applyNumberFormat="1" applyFont="1" applyBorder="1" applyAlignment="1" applyProtection="1">
      <alignment vertical="top" wrapText="1"/>
    </xf>
    <xf numFmtId="0" fontId="28" fillId="0" borderId="79" xfId="110" applyFont="1" applyBorder="1" applyAlignment="1">
      <alignment vertical="top" wrapText="1"/>
    </xf>
    <xf numFmtId="0" fontId="28" fillId="0" borderId="87" xfId="107" applyNumberFormat="1" applyFont="1" applyBorder="1" applyAlignment="1" applyProtection="1">
      <alignment horizontal="left" vertical="top" wrapText="1"/>
    </xf>
    <xf numFmtId="0" fontId="28" fillId="0" borderId="86" xfId="107" applyFont="1" applyBorder="1" applyAlignment="1">
      <alignment horizontal="left" vertical="top" wrapText="1"/>
    </xf>
    <xf numFmtId="0" fontId="28" fillId="0" borderId="89" xfId="112" applyNumberFormat="1" applyFont="1" applyBorder="1" applyAlignment="1" applyProtection="1">
      <alignment horizontal="left" vertical="top" wrapText="1"/>
    </xf>
    <xf numFmtId="0" fontId="28" fillId="0" borderId="88" xfId="112" applyFont="1" applyBorder="1" applyAlignment="1">
      <alignment horizontal="left" vertical="top" wrapText="1"/>
    </xf>
    <xf numFmtId="0" fontId="28" fillId="0" borderId="83" xfId="112" applyNumberFormat="1" applyFont="1" applyBorder="1" applyAlignment="1" applyProtection="1">
      <alignment horizontal="left" vertical="top" wrapText="1"/>
    </xf>
    <xf numFmtId="0" fontId="28" fillId="0" borderId="82" xfId="112" applyFont="1" applyBorder="1" applyAlignment="1">
      <alignment horizontal="left" vertical="top" wrapText="1"/>
    </xf>
  </cellXfs>
  <cellStyles count="174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2 2" xfId="170"/>
    <cellStyle name="xl23" xfId="4"/>
    <cellStyle name="xl23 2" xfId="171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69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4 2" xfId="173"/>
    <cellStyle name="xl65" xfId="35"/>
    <cellStyle name="xl65 2" xfId="172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3"/>
  <sheetViews>
    <sheetView view="pageBreakPreview" topLeftCell="A56" zoomScaleNormal="100" zoomScaleSheetLayoutView="100" workbookViewId="0">
      <selection activeCell="B8" sqref="B8:F8"/>
    </sheetView>
  </sheetViews>
  <sheetFormatPr defaultRowHeight="15" x14ac:dyDescent="0.25"/>
  <cols>
    <col min="1" max="1" width="0.85546875" style="1" customWidth="1"/>
    <col min="2" max="2" width="70.42578125" style="1" customWidth="1"/>
    <col min="3" max="3" width="21.140625" style="1" customWidth="1"/>
    <col min="4" max="4" width="12.140625" style="1" customWidth="1"/>
    <col min="5" max="5" width="11.28515625" style="1" customWidth="1"/>
    <col min="6" max="6" width="11.42578125" style="1" customWidth="1"/>
    <col min="7" max="7" width="9.140625" style="1" customWidth="1"/>
    <col min="8" max="16384" width="9.140625" style="1"/>
  </cols>
  <sheetData>
    <row r="1" spans="2:7" ht="12.95" customHeight="1" x14ac:dyDescent="0.25">
      <c r="B1" s="10"/>
      <c r="C1" s="11"/>
      <c r="D1" s="89" t="s">
        <v>272</v>
      </c>
      <c r="E1" s="89"/>
      <c r="F1" s="89"/>
      <c r="G1" s="2"/>
    </row>
    <row r="2" spans="2:7" ht="12.95" customHeight="1" x14ac:dyDescent="0.25">
      <c r="B2" s="10"/>
      <c r="C2" s="11"/>
      <c r="D2" s="89" t="s">
        <v>273</v>
      </c>
      <c r="E2" s="89"/>
      <c r="F2" s="89"/>
      <c r="G2" s="2"/>
    </row>
    <row r="3" spans="2:7" ht="15" customHeight="1" x14ac:dyDescent="0.25">
      <c r="B3" s="10"/>
      <c r="C3" s="11"/>
      <c r="D3" s="89" t="s">
        <v>274</v>
      </c>
      <c r="E3" s="89"/>
      <c r="F3" s="89"/>
      <c r="G3" s="2"/>
    </row>
    <row r="4" spans="2:7" ht="12.75" customHeight="1" x14ac:dyDescent="0.25">
      <c r="B4" s="10"/>
      <c r="C4" s="89" t="s">
        <v>275</v>
      </c>
      <c r="D4" s="89"/>
      <c r="E4" s="89"/>
      <c r="F4" s="89"/>
      <c r="G4" s="2"/>
    </row>
    <row r="5" spans="2:7" ht="14.1" customHeight="1" x14ac:dyDescent="0.25">
      <c r="B5" s="10"/>
      <c r="C5" s="12"/>
      <c r="D5" s="89" t="s">
        <v>276</v>
      </c>
      <c r="E5" s="90"/>
      <c r="F5" s="90"/>
      <c r="G5" s="2"/>
    </row>
    <row r="6" spans="2:7" ht="14.1" customHeight="1" x14ac:dyDescent="0.25">
      <c r="B6" s="10"/>
      <c r="C6" s="89" t="s">
        <v>292</v>
      </c>
      <c r="D6" s="89"/>
      <c r="E6" s="89"/>
      <c r="F6" s="89"/>
      <c r="G6" s="2"/>
    </row>
    <row r="7" spans="2:7" ht="18" customHeight="1" x14ac:dyDescent="0.25">
      <c r="B7" s="10"/>
      <c r="C7" s="13"/>
      <c r="D7" s="13"/>
      <c r="E7" s="14"/>
      <c r="F7" s="15"/>
      <c r="G7" s="2"/>
    </row>
    <row r="8" spans="2:7" ht="42" customHeight="1" x14ac:dyDescent="0.25">
      <c r="B8" s="91" t="s">
        <v>281</v>
      </c>
      <c r="C8" s="91"/>
      <c r="D8" s="91"/>
      <c r="E8" s="91"/>
      <c r="F8" s="91"/>
      <c r="G8" s="2"/>
    </row>
    <row r="9" spans="2:7" ht="12.75" customHeight="1" x14ac:dyDescent="0.25">
      <c r="B9" s="10"/>
      <c r="C9" s="16"/>
      <c r="D9" s="16"/>
      <c r="E9" s="17"/>
      <c r="F9" s="18"/>
      <c r="G9" s="2"/>
    </row>
    <row r="10" spans="2:7" ht="13.5" customHeight="1" x14ac:dyDescent="0.25">
      <c r="B10" s="92" t="s">
        <v>0</v>
      </c>
      <c r="C10" s="92"/>
      <c r="D10" s="92"/>
      <c r="E10" s="92"/>
      <c r="F10" s="92"/>
      <c r="G10" s="2"/>
    </row>
    <row r="11" spans="2:7" ht="13.5" customHeight="1" thickBot="1" x14ac:dyDescent="0.3">
      <c r="B11" s="93" t="s">
        <v>277</v>
      </c>
      <c r="C11" s="93"/>
      <c r="D11" s="93"/>
      <c r="E11" s="93"/>
      <c r="F11" s="93"/>
      <c r="G11" s="2"/>
    </row>
    <row r="12" spans="2:7" ht="12.75" customHeight="1" x14ac:dyDescent="0.25">
      <c r="B12" s="99" t="s">
        <v>1</v>
      </c>
      <c r="C12" s="102" t="s">
        <v>2</v>
      </c>
      <c r="D12" s="104" t="s">
        <v>278</v>
      </c>
      <c r="E12" s="94" t="s">
        <v>3</v>
      </c>
      <c r="F12" s="96" t="s">
        <v>279</v>
      </c>
      <c r="G12" s="2"/>
    </row>
    <row r="13" spans="2:7" ht="9.9499999999999993" customHeight="1" x14ac:dyDescent="0.25">
      <c r="B13" s="100"/>
      <c r="C13" s="103"/>
      <c r="D13" s="105"/>
      <c r="E13" s="95"/>
      <c r="F13" s="97"/>
      <c r="G13" s="2"/>
    </row>
    <row r="14" spans="2:7" ht="9.9499999999999993" customHeight="1" x14ac:dyDescent="0.25">
      <c r="B14" s="100"/>
      <c r="C14" s="103"/>
      <c r="D14" s="105"/>
      <c r="E14" s="95"/>
      <c r="F14" s="97"/>
      <c r="G14" s="2"/>
    </row>
    <row r="15" spans="2:7" ht="5.25" customHeight="1" x14ac:dyDescent="0.25">
      <c r="B15" s="100"/>
      <c r="C15" s="103"/>
      <c r="D15" s="105"/>
      <c r="E15" s="95"/>
      <c r="F15" s="97"/>
      <c r="G15" s="2"/>
    </row>
    <row r="16" spans="2:7" ht="6" hidden="1" customHeight="1" x14ac:dyDescent="0.25">
      <c r="B16" s="101"/>
      <c r="C16" s="103"/>
      <c r="D16" s="105"/>
      <c r="E16" s="95"/>
      <c r="F16" s="98"/>
      <c r="G16" s="2"/>
    </row>
    <row r="17" spans="2:7" ht="15" customHeight="1" x14ac:dyDescent="0.25">
      <c r="B17" s="21">
        <v>1</v>
      </c>
      <c r="C17" s="22">
        <v>2</v>
      </c>
      <c r="D17" s="19" t="s">
        <v>280</v>
      </c>
      <c r="E17" s="19" t="s">
        <v>4</v>
      </c>
      <c r="F17" s="20">
        <v>5</v>
      </c>
      <c r="G17" s="2"/>
    </row>
    <row r="18" spans="2:7" ht="12.95" customHeight="1" x14ac:dyDescent="0.25">
      <c r="B18" s="35" t="s">
        <v>5</v>
      </c>
      <c r="C18" s="23" t="s">
        <v>6</v>
      </c>
      <c r="D18" s="24">
        <v>2767240</v>
      </c>
      <c r="E18" s="24">
        <v>450934.35</v>
      </c>
      <c r="F18" s="25">
        <f>E18/D18*100</f>
        <v>16.29545503823304</v>
      </c>
      <c r="G18" s="2"/>
    </row>
    <row r="19" spans="2:7" ht="12.75" customHeight="1" x14ac:dyDescent="0.25">
      <c r="B19" s="36" t="s">
        <v>8</v>
      </c>
      <c r="C19" s="26"/>
      <c r="D19" s="27"/>
      <c r="E19" s="28"/>
      <c r="F19" s="25"/>
      <c r="G19" s="2"/>
    </row>
    <row r="20" spans="2:7" x14ac:dyDescent="0.25">
      <c r="B20" s="37" t="s">
        <v>9</v>
      </c>
      <c r="C20" s="29" t="s">
        <v>10</v>
      </c>
      <c r="D20" s="30">
        <v>1232900</v>
      </c>
      <c r="E20" s="30">
        <v>148471.56</v>
      </c>
      <c r="F20" s="25">
        <f t="shared" ref="F20:F72" si="0">E20/D20*100</f>
        <v>12.042465731202855</v>
      </c>
      <c r="G20" s="2"/>
    </row>
    <row r="21" spans="2:7" x14ac:dyDescent="0.25">
      <c r="B21" s="37" t="s">
        <v>11</v>
      </c>
      <c r="C21" s="29" t="s">
        <v>12</v>
      </c>
      <c r="D21" s="30">
        <v>80500</v>
      </c>
      <c r="E21" s="30">
        <v>18903.38</v>
      </c>
      <c r="F21" s="25">
        <f t="shared" si="0"/>
        <v>23.482459627329195</v>
      </c>
      <c r="G21" s="2"/>
    </row>
    <row r="22" spans="2:7" x14ac:dyDescent="0.25">
      <c r="B22" s="38" t="s">
        <v>13</v>
      </c>
      <c r="C22" s="29" t="s">
        <v>14</v>
      </c>
      <c r="D22" s="30">
        <v>80500</v>
      </c>
      <c r="E22" s="30">
        <v>18903.38</v>
      </c>
      <c r="F22" s="25">
        <f t="shared" si="0"/>
        <v>23.482459627329195</v>
      </c>
      <c r="G22" s="2"/>
    </row>
    <row r="23" spans="2:7" ht="49.5" customHeight="1" x14ac:dyDescent="0.25">
      <c r="B23" s="37" t="s">
        <v>15</v>
      </c>
      <c r="C23" s="29" t="s">
        <v>16</v>
      </c>
      <c r="D23" s="30">
        <v>79500</v>
      </c>
      <c r="E23" s="30">
        <v>18893.38</v>
      </c>
      <c r="F23" s="25">
        <f t="shared" si="0"/>
        <v>23.765257861635224</v>
      </c>
      <c r="G23" s="2"/>
    </row>
    <row r="24" spans="2:7" ht="62.25" customHeight="1" x14ac:dyDescent="0.25">
      <c r="B24" s="37" t="s">
        <v>17</v>
      </c>
      <c r="C24" s="29" t="s">
        <v>18</v>
      </c>
      <c r="D24" s="30">
        <v>79500</v>
      </c>
      <c r="E24" s="30">
        <v>18857</v>
      </c>
      <c r="F24" s="25">
        <f t="shared" si="0"/>
        <v>23.719496855345913</v>
      </c>
      <c r="G24" s="2"/>
    </row>
    <row r="25" spans="2:7" ht="51" customHeight="1" x14ac:dyDescent="0.25">
      <c r="B25" s="38" t="s">
        <v>19</v>
      </c>
      <c r="C25" s="29" t="s">
        <v>20</v>
      </c>
      <c r="D25" s="30" t="s">
        <v>7</v>
      </c>
      <c r="E25" s="30">
        <v>-0.5</v>
      </c>
      <c r="F25" s="25">
        <v>0</v>
      </c>
      <c r="G25" s="2"/>
    </row>
    <row r="26" spans="2:7" ht="62.25" customHeight="1" x14ac:dyDescent="0.25">
      <c r="B26" s="37" t="s">
        <v>21</v>
      </c>
      <c r="C26" s="29" t="s">
        <v>22</v>
      </c>
      <c r="D26" s="30" t="s">
        <v>7</v>
      </c>
      <c r="E26" s="30">
        <v>36.880000000000003</v>
      </c>
      <c r="F26" s="25">
        <v>0</v>
      </c>
      <c r="G26" s="2"/>
    </row>
    <row r="27" spans="2:7" ht="26.25" customHeight="1" x14ac:dyDescent="0.25">
      <c r="B27" s="38" t="s">
        <v>23</v>
      </c>
      <c r="C27" s="29" t="s">
        <v>24</v>
      </c>
      <c r="D27" s="30">
        <v>1000</v>
      </c>
      <c r="E27" s="30">
        <v>10</v>
      </c>
      <c r="F27" s="25">
        <f t="shared" si="0"/>
        <v>1</v>
      </c>
      <c r="G27" s="2"/>
    </row>
    <row r="28" spans="2:7" ht="48.75" customHeight="1" x14ac:dyDescent="0.25">
      <c r="B28" s="37" t="s">
        <v>25</v>
      </c>
      <c r="C28" s="29" t="s">
        <v>26</v>
      </c>
      <c r="D28" s="30">
        <v>1000</v>
      </c>
      <c r="E28" s="30" t="s">
        <v>7</v>
      </c>
      <c r="F28" s="25">
        <v>0</v>
      </c>
      <c r="G28" s="2"/>
    </row>
    <row r="29" spans="2:7" ht="49.5" customHeight="1" x14ac:dyDescent="0.25">
      <c r="B29" s="37" t="s">
        <v>27</v>
      </c>
      <c r="C29" s="29" t="s">
        <v>28</v>
      </c>
      <c r="D29" s="30" t="s">
        <v>7</v>
      </c>
      <c r="E29" s="30">
        <v>10</v>
      </c>
      <c r="F29" s="25">
        <v>0</v>
      </c>
      <c r="G29" s="2"/>
    </row>
    <row r="30" spans="2:7" x14ac:dyDescent="0.25">
      <c r="B30" s="38" t="s">
        <v>29</v>
      </c>
      <c r="C30" s="29" t="s">
        <v>30</v>
      </c>
      <c r="D30" s="30">
        <v>14900</v>
      </c>
      <c r="E30" s="30">
        <v>42.2</v>
      </c>
      <c r="F30" s="25">
        <f t="shared" si="0"/>
        <v>0.28322147651006713</v>
      </c>
      <c r="G30" s="2"/>
    </row>
    <row r="31" spans="2:7" x14ac:dyDescent="0.25">
      <c r="B31" s="37" t="s">
        <v>31</v>
      </c>
      <c r="C31" s="29" t="s">
        <v>32</v>
      </c>
      <c r="D31" s="30">
        <v>14900</v>
      </c>
      <c r="E31" s="30">
        <v>42.2</v>
      </c>
      <c r="F31" s="25">
        <f t="shared" si="0"/>
        <v>0.28322147651006713</v>
      </c>
      <c r="G31" s="2"/>
    </row>
    <row r="32" spans="2:7" x14ac:dyDescent="0.25">
      <c r="B32" s="37" t="s">
        <v>31</v>
      </c>
      <c r="C32" s="29" t="s">
        <v>33</v>
      </c>
      <c r="D32" s="30">
        <v>14900</v>
      </c>
      <c r="E32" s="30">
        <v>42.2</v>
      </c>
      <c r="F32" s="25">
        <f t="shared" si="0"/>
        <v>0.28322147651006713</v>
      </c>
      <c r="G32" s="2"/>
    </row>
    <row r="33" spans="2:7" ht="27" customHeight="1" x14ac:dyDescent="0.25">
      <c r="B33" s="37" t="s">
        <v>34</v>
      </c>
      <c r="C33" s="29" t="s">
        <v>35</v>
      </c>
      <c r="D33" s="30">
        <v>14900</v>
      </c>
      <c r="E33" s="30">
        <v>42.2</v>
      </c>
      <c r="F33" s="25">
        <f t="shared" si="0"/>
        <v>0.28322147651006713</v>
      </c>
      <c r="G33" s="2"/>
    </row>
    <row r="34" spans="2:7" x14ac:dyDescent="0.25">
      <c r="B34" s="37" t="s">
        <v>36</v>
      </c>
      <c r="C34" s="29" t="s">
        <v>37</v>
      </c>
      <c r="D34" s="30">
        <v>1137500</v>
      </c>
      <c r="E34" s="30">
        <v>129525.98</v>
      </c>
      <c r="F34" s="25">
        <f t="shared" si="0"/>
        <v>11.38689934065934</v>
      </c>
      <c r="G34" s="2"/>
    </row>
    <row r="35" spans="2:7" x14ac:dyDescent="0.25">
      <c r="B35" s="37" t="s">
        <v>38</v>
      </c>
      <c r="C35" s="29" t="s">
        <v>39</v>
      </c>
      <c r="D35" s="30">
        <v>157500</v>
      </c>
      <c r="E35" s="30">
        <v>4934.1000000000004</v>
      </c>
      <c r="F35" s="25">
        <f t="shared" si="0"/>
        <v>3.1327619047619049</v>
      </c>
      <c r="G35" s="2"/>
    </row>
    <row r="36" spans="2:7" ht="26.25" customHeight="1" x14ac:dyDescent="0.25">
      <c r="B36" s="37" t="s">
        <v>40</v>
      </c>
      <c r="C36" s="29" t="s">
        <v>41</v>
      </c>
      <c r="D36" s="30">
        <v>157500</v>
      </c>
      <c r="E36" s="30">
        <v>4934.1000000000004</v>
      </c>
      <c r="F36" s="25">
        <f t="shared" si="0"/>
        <v>3.1327619047619049</v>
      </c>
      <c r="G36" s="2"/>
    </row>
    <row r="37" spans="2:7" ht="48" x14ac:dyDescent="0.25">
      <c r="B37" s="37" t="s">
        <v>42</v>
      </c>
      <c r="C37" s="29" t="s">
        <v>43</v>
      </c>
      <c r="D37" s="30">
        <v>157500</v>
      </c>
      <c r="E37" s="30">
        <v>4846.7</v>
      </c>
      <c r="F37" s="25">
        <f t="shared" si="0"/>
        <v>3.0772698412698412</v>
      </c>
      <c r="G37" s="2"/>
    </row>
    <row r="38" spans="2:7" ht="36" x14ac:dyDescent="0.25">
      <c r="B38" s="38" t="s">
        <v>44</v>
      </c>
      <c r="C38" s="29" t="s">
        <v>45</v>
      </c>
      <c r="D38" s="30" t="s">
        <v>7</v>
      </c>
      <c r="E38" s="30">
        <v>87.4</v>
      </c>
      <c r="F38" s="25">
        <v>0</v>
      </c>
      <c r="G38" s="2"/>
    </row>
    <row r="39" spans="2:7" x14ac:dyDescent="0.25">
      <c r="B39" s="37" t="s">
        <v>46</v>
      </c>
      <c r="C39" s="29" t="s">
        <v>47</v>
      </c>
      <c r="D39" s="30">
        <v>980000</v>
      </c>
      <c r="E39" s="30">
        <v>124591.88</v>
      </c>
      <c r="F39" s="25">
        <f t="shared" si="0"/>
        <v>12.713457142857143</v>
      </c>
      <c r="G39" s="2"/>
    </row>
    <row r="40" spans="2:7" x14ac:dyDescent="0.25">
      <c r="B40" s="37" t="s">
        <v>48</v>
      </c>
      <c r="C40" s="29" t="s">
        <v>49</v>
      </c>
      <c r="D40" s="30">
        <v>579000</v>
      </c>
      <c r="E40" s="30">
        <v>119418</v>
      </c>
      <c r="F40" s="25">
        <f t="shared" si="0"/>
        <v>20.624870466321244</v>
      </c>
      <c r="G40" s="2"/>
    </row>
    <row r="41" spans="2:7" ht="24" x14ac:dyDescent="0.25">
      <c r="B41" s="37" t="s">
        <v>50</v>
      </c>
      <c r="C41" s="29" t="s">
        <v>51</v>
      </c>
      <c r="D41" s="30">
        <v>579000</v>
      </c>
      <c r="E41" s="30">
        <v>119418</v>
      </c>
      <c r="F41" s="25">
        <f t="shared" si="0"/>
        <v>20.624870466321244</v>
      </c>
      <c r="G41" s="2"/>
    </row>
    <row r="42" spans="2:7" ht="48" x14ac:dyDescent="0.25">
      <c r="B42" s="37" t="s">
        <v>52</v>
      </c>
      <c r="C42" s="29" t="s">
        <v>53</v>
      </c>
      <c r="D42" s="30">
        <v>579000</v>
      </c>
      <c r="E42" s="30">
        <v>119418</v>
      </c>
      <c r="F42" s="25">
        <f t="shared" si="0"/>
        <v>20.624870466321244</v>
      </c>
      <c r="G42" s="2"/>
    </row>
    <row r="43" spans="2:7" x14ac:dyDescent="0.25">
      <c r="B43" s="37" t="s">
        <v>54</v>
      </c>
      <c r="C43" s="29" t="s">
        <v>55</v>
      </c>
      <c r="D43" s="30">
        <v>401000</v>
      </c>
      <c r="E43" s="30">
        <v>5173.88</v>
      </c>
      <c r="F43" s="25">
        <f t="shared" si="0"/>
        <v>1.2902443890274313</v>
      </c>
      <c r="G43" s="2"/>
    </row>
    <row r="44" spans="2:7" ht="24" x14ac:dyDescent="0.25">
      <c r="B44" s="37" t="s">
        <v>56</v>
      </c>
      <c r="C44" s="29" t="s">
        <v>57</v>
      </c>
      <c r="D44" s="30">
        <v>401000</v>
      </c>
      <c r="E44" s="30">
        <v>5173.88</v>
      </c>
      <c r="F44" s="25">
        <f t="shared" si="0"/>
        <v>1.2902443890274313</v>
      </c>
      <c r="G44" s="2"/>
    </row>
    <row r="45" spans="2:7" ht="48" x14ac:dyDescent="0.25">
      <c r="B45" s="38" t="s">
        <v>58</v>
      </c>
      <c r="C45" s="29" t="s">
        <v>59</v>
      </c>
      <c r="D45" s="30">
        <v>401000</v>
      </c>
      <c r="E45" s="30">
        <v>4625.3100000000004</v>
      </c>
      <c r="F45" s="25">
        <f t="shared" si="0"/>
        <v>1.1534438902743143</v>
      </c>
      <c r="G45" s="2"/>
    </row>
    <row r="46" spans="2:7" ht="36" x14ac:dyDescent="0.25">
      <c r="B46" s="37" t="s">
        <v>60</v>
      </c>
      <c r="C46" s="29" t="s">
        <v>61</v>
      </c>
      <c r="D46" s="30" t="s">
        <v>7</v>
      </c>
      <c r="E46" s="30">
        <v>548.57000000000005</v>
      </c>
      <c r="F46" s="25">
        <v>0</v>
      </c>
      <c r="G46" s="2"/>
    </row>
    <row r="47" spans="2:7" x14ac:dyDescent="0.25">
      <c r="B47" s="37" t="s">
        <v>9</v>
      </c>
      <c r="C47" s="29" t="s">
        <v>62</v>
      </c>
      <c r="D47" s="30">
        <v>154100</v>
      </c>
      <c r="E47" s="30">
        <v>39028.839999999997</v>
      </c>
      <c r="F47" s="25">
        <f t="shared" si="0"/>
        <v>25.326956521739131</v>
      </c>
      <c r="G47" s="2"/>
    </row>
    <row r="48" spans="2:7" ht="24" x14ac:dyDescent="0.25">
      <c r="B48" s="37" t="s">
        <v>63</v>
      </c>
      <c r="C48" s="29" t="s">
        <v>64</v>
      </c>
      <c r="D48" s="30">
        <v>154100</v>
      </c>
      <c r="E48" s="30">
        <v>39028.839999999997</v>
      </c>
      <c r="F48" s="25">
        <f t="shared" si="0"/>
        <v>25.326956521739131</v>
      </c>
      <c r="G48" s="2"/>
    </row>
    <row r="49" spans="2:7" ht="49.5" customHeight="1" x14ac:dyDescent="0.25">
      <c r="B49" s="37" t="s">
        <v>65</v>
      </c>
      <c r="C49" s="29" t="s">
        <v>66</v>
      </c>
      <c r="D49" s="30">
        <v>16400</v>
      </c>
      <c r="E49" s="30">
        <v>4704</v>
      </c>
      <c r="F49" s="25">
        <f t="shared" si="0"/>
        <v>28.68292682926829</v>
      </c>
      <c r="G49" s="2"/>
    </row>
    <row r="50" spans="2:7" ht="51" customHeight="1" x14ac:dyDescent="0.25">
      <c r="B50" s="38" t="s">
        <v>67</v>
      </c>
      <c r="C50" s="29" t="s">
        <v>68</v>
      </c>
      <c r="D50" s="30">
        <v>16400</v>
      </c>
      <c r="E50" s="30">
        <v>4704</v>
      </c>
      <c r="F50" s="25">
        <f t="shared" si="0"/>
        <v>28.68292682926829</v>
      </c>
      <c r="G50" s="2"/>
    </row>
    <row r="51" spans="2:7" ht="38.25" customHeight="1" x14ac:dyDescent="0.25">
      <c r="B51" s="37" t="s">
        <v>69</v>
      </c>
      <c r="C51" s="29" t="s">
        <v>70</v>
      </c>
      <c r="D51" s="30">
        <v>16400</v>
      </c>
      <c r="E51" s="30">
        <v>4704</v>
      </c>
      <c r="F51" s="25">
        <f t="shared" si="0"/>
        <v>28.68292682926829</v>
      </c>
      <c r="G51" s="2"/>
    </row>
    <row r="52" spans="2:7" ht="49.5" customHeight="1" x14ac:dyDescent="0.25">
      <c r="B52" s="37" t="s">
        <v>71</v>
      </c>
      <c r="C52" s="29" t="s">
        <v>72</v>
      </c>
      <c r="D52" s="30">
        <v>137700</v>
      </c>
      <c r="E52" s="30">
        <v>34324.839999999997</v>
      </c>
      <c r="F52" s="25">
        <f t="shared" si="0"/>
        <v>24.927262164124905</v>
      </c>
      <c r="G52" s="2"/>
    </row>
    <row r="53" spans="2:7" ht="49.5" customHeight="1" x14ac:dyDescent="0.25">
      <c r="B53" s="38" t="s">
        <v>73</v>
      </c>
      <c r="C53" s="29" t="s">
        <v>74</v>
      </c>
      <c r="D53" s="30">
        <v>137700</v>
      </c>
      <c r="E53" s="30">
        <v>34324.839999999997</v>
      </c>
      <c r="F53" s="25">
        <f t="shared" si="0"/>
        <v>24.927262164124905</v>
      </c>
      <c r="G53" s="2"/>
    </row>
    <row r="54" spans="2:7" ht="48" x14ac:dyDescent="0.25">
      <c r="B54" s="37" t="s">
        <v>75</v>
      </c>
      <c r="C54" s="29" t="s">
        <v>76</v>
      </c>
      <c r="D54" s="30">
        <v>137700</v>
      </c>
      <c r="E54" s="30">
        <v>34324.839999999997</v>
      </c>
      <c r="F54" s="25">
        <f t="shared" si="0"/>
        <v>24.927262164124905</v>
      </c>
      <c r="G54" s="2"/>
    </row>
    <row r="55" spans="2:7" x14ac:dyDescent="0.25">
      <c r="B55" s="37" t="s">
        <v>77</v>
      </c>
      <c r="C55" s="29" t="s">
        <v>78</v>
      </c>
      <c r="D55" s="30">
        <v>1380240</v>
      </c>
      <c r="E55" s="30">
        <v>263433.95</v>
      </c>
      <c r="F55" s="25">
        <f t="shared" si="0"/>
        <v>19.086097345389209</v>
      </c>
      <c r="G55" s="2"/>
    </row>
    <row r="56" spans="2:7" ht="24" x14ac:dyDescent="0.25">
      <c r="B56" s="37" t="s">
        <v>79</v>
      </c>
      <c r="C56" s="29" t="s">
        <v>80</v>
      </c>
      <c r="D56" s="30">
        <v>1380240</v>
      </c>
      <c r="E56" s="30">
        <v>263433.95</v>
      </c>
      <c r="F56" s="25">
        <f t="shared" si="0"/>
        <v>19.086097345389209</v>
      </c>
      <c r="G56" s="2"/>
    </row>
    <row r="57" spans="2:7" x14ac:dyDescent="0.25">
      <c r="B57" s="37" t="s">
        <v>81</v>
      </c>
      <c r="C57" s="29" t="s">
        <v>82</v>
      </c>
      <c r="D57" s="30">
        <v>487100</v>
      </c>
      <c r="E57" s="30">
        <v>121800</v>
      </c>
      <c r="F57" s="25">
        <f t="shared" si="0"/>
        <v>25.005132416341613</v>
      </c>
      <c r="G57" s="2"/>
    </row>
    <row r="58" spans="2:7" ht="24" x14ac:dyDescent="0.25">
      <c r="B58" s="37" t="s">
        <v>83</v>
      </c>
      <c r="C58" s="29" t="s">
        <v>84</v>
      </c>
      <c r="D58" s="30">
        <v>487100</v>
      </c>
      <c r="E58" s="30">
        <v>121800</v>
      </c>
      <c r="F58" s="25">
        <f t="shared" si="0"/>
        <v>25.005132416341613</v>
      </c>
      <c r="G58" s="2"/>
    </row>
    <row r="59" spans="2:7" ht="24" x14ac:dyDescent="0.25">
      <c r="B59" s="37" t="s">
        <v>85</v>
      </c>
      <c r="C59" s="29" t="s">
        <v>86</v>
      </c>
      <c r="D59" s="30">
        <v>487100</v>
      </c>
      <c r="E59" s="30">
        <v>121800</v>
      </c>
      <c r="F59" s="25">
        <f t="shared" si="0"/>
        <v>25.005132416341613</v>
      </c>
      <c r="G59" s="2"/>
    </row>
    <row r="60" spans="2:7" ht="24" x14ac:dyDescent="0.25">
      <c r="B60" s="37" t="s">
        <v>87</v>
      </c>
      <c r="C60" s="29" t="s">
        <v>88</v>
      </c>
      <c r="D60" s="30">
        <v>455200</v>
      </c>
      <c r="E60" s="30" t="s">
        <v>7</v>
      </c>
      <c r="F60" s="25">
        <v>0</v>
      </c>
      <c r="G60" s="2"/>
    </row>
    <row r="61" spans="2:7" ht="16.5" customHeight="1" x14ac:dyDescent="0.25">
      <c r="B61" s="37" t="s">
        <v>89</v>
      </c>
      <c r="C61" s="29" t="s">
        <v>90</v>
      </c>
      <c r="D61" s="30">
        <v>455200</v>
      </c>
      <c r="E61" s="30" t="s">
        <v>7</v>
      </c>
      <c r="F61" s="25">
        <v>0</v>
      </c>
      <c r="G61" s="2"/>
    </row>
    <row r="62" spans="2:7" ht="24" x14ac:dyDescent="0.25">
      <c r="B62" s="38" t="s">
        <v>91</v>
      </c>
      <c r="C62" s="29" t="s">
        <v>92</v>
      </c>
      <c r="D62" s="30">
        <v>455200</v>
      </c>
      <c r="E62" s="30" t="s">
        <v>7</v>
      </c>
      <c r="F62" s="25">
        <v>0</v>
      </c>
      <c r="G62" s="2"/>
    </row>
    <row r="63" spans="2:7" x14ac:dyDescent="0.25">
      <c r="B63" s="37" t="s">
        <v>93</v>
      </c>
      <c r="C63" s="29" t="s">
        <v>94</v>
      </c>
      <c r="D63" s="30">
        <v>90100</v>
      </c>
      <c r="E63" s="30">
        <v>10293.950000000001</v>
      </c>
      <c r="F63" s="25">
        <f t="shared" si="0"/>
        <v>11.425027746947837</v>
      </c>
      <c r="G63" s="2"/>
    </row>
    <row r="64" spans="2:7" ht="24" x14ac:dyDescent="0.25">
      <c r="B64" s="37" t="s">
        <v>95</v>
      </c>
      <c r="C64" s="29" t="s">
        <v>96</v>
      </c>
      <c r="D64" s="30">
        <v>300</v>
      </c>
      <c r="E64" s="30" t="s">
        <v>7</v>
      </c>
      <c r="F64" s="25">
        <v>0</v>
      </c>
      <c r="G64" s="2"/>
    </row>
    <row r="65" spans="2:7" ht="24" x14ac:dyDescent="0.25">
      <c r="B65" s="37" t="s">
        <v>97</v>
      </c>
      <c r="C65" s="29" t="s">
        <v>98</v>
      </c>
      <c r="D65" s="30">
        <v>300</v>
      </c>
      <c r="E65" s="30" t="s">
        <v>7</v>
      </c>
      <c r="F65" s="25">
        <v>0</v>
      </c>
      <c r="G65" s="2"/>
    </row>
    <row r="66" spans="2:7" ht="27" customHeight="1" x14ac:dyDescent="0.25">
      <c r="B66" s="37" t="s">
        <v>99</v>
      </c>
      <c r="C66" s="29" t="s">
        <v>100</v>
      </c>
      <c r="D66" s="30">
        <v>89800</v>
      </c>
      <c r="E66" s="30">
        <v>10293.950000000001</v>
      </c>
      <c r="F66" s="25">
        <f t="shared" si="0"/>
        <v>11.463195991091315</v>
      </c>
      <c r="G66" s="2"/>
    </row>
    <row r="67" spans="2:7" ht="36" x14ac:dyDescent="0.25">
      <c r="B67" s="38" t="s">
        <v>101</v>
      </c>
      <c r="C67" s="29" t="s">
        <v>102</v>
      </c>
      <c r="D67" s="30">
        <v>89800</v>
      </c>
      <c r="E67" s="30">
        <v>10293.950000000001</v>
      </c>
      <c r="F67" s="25">
        <f t="shared" si="0"/>
        <v>11.463195991091315</v>
      </c>
      <c r="G67" s="2"/>
    </row>
    <row r="68" spans="2:7" x14ac:dyDescent="0.25">
      <c r="B68" s="37" t="s">
        <v>103</v>
      </c>
      <c r="C68" s="29" t="s">
        <v>104</v>
      </c>
      <c r="D68" s="30">
        <v>347840</v>
      </c>
      <c r="E68" s="30">
        <v>131340</v>
      </c>
      <c r="F68" s="25">
        <f t="shared" si="0"/>
        <v>37.758739650413986</v>
      </c>
      <c r="G68" s="2"/>
    </row>
    <row r="69" spans="2:7" ht="36" x14ac:dyDescent="0.25">
      <c r="B69" s="37" t="s">
        <v>105</v>
      </c>
      <c r="C69" s="29" t="s">
        <v>106</v>
      </c>
      <c r="D69" s="30">
        <v>284100</v>
      </c>
      <c r="E69" s="30">
        <v>67600</v>
      </c>
      <c r="F69" s="25">
        <f t="shared" si="0"/>
        <v>23.794438577965504</v>
      </c>
      <c r="G69" s="2"/>
    </row>
    <row r="70" spans="2:7" ht="48" x14ac:dyDescent="0.25">
      <c r="B70" s="37" t="s">
        <v>107</v>
      </c>
      <c r="C70" s="29" t="s">
        <v>108</v>
      </c>
      <c r="D70" s="30">
        <v>284100</v>
      </c>
      <c r="E70" s="30">
        <v>67600</v>
      </c>
      <c r="F70" s="25">
        <f t="shared" si="0"/>
        <v>23.794438577965504</v>
      </c>
      <c r="G70" s="2"/>
    </row>
    <row r="71" spans="2:7" x14ac:dyDescent="0.25">
      <c r="B71" s="38" t="s">
        <v>109</v>
      </c>
      <c r="C71" s="29" t="s">
        <v>110</v>
      </c>
      <c r="D71" s="30">
        <v>63740</v>
      </c>
      <c r="E71" s="30">
        <v>63740</v>
      </c>
      <c r="F71" s="25">
        <f t="shared" si="0"/>
        <v>100</v>
      </c>
      <c r="G71" s="2"/>
    </row>
    <row r="72" spans="2:7" ht="15.75" customHeight="1" thickBot="1" x14ac:dyDescent="0.3">
      <c r="B72" s="39" t="s">
        <v>111</v>
      </c>
      <c r="C72" s="31" t="s">
        <v>112</v>
      </c>
      <c r="D72" s="32">
        <v>63740</v>
      </c>
      <c r="E72" s="32">
        <v>63740</v>
      </c>
      <c r="F72" s="25">
        <f t="shared" si="0"/>
        <v>100</v>
      </c>
      <c r="G72" s="2"/>
    </row>
    <row r="73" spans="2:7" x14ac:dyDescent="0.25">
      <c r="B73" s="33"/>
      <c r="C73" s="34"/>
      <c r="D73" s="34"/>
      <c r="E73" s="34"/>
      <c r="F73" s="34"/>
    </row>
  </sheetData>
  <mergeCells count="14">
    <mergeCell ref="C6:F6"/>
    <mergeCell ref="B8:F8"/>
    <mergeCell ref="B10:F10"/>
    <mergeCell ref="B11:F11"/>
    <mergeCell ref="E12:E16"/>
    <mergeCell ref="F12:F16"/>
    <mergeCell ref="B12:B16"/>
    <mergeCell ref="C12:C16"/>
    <mergeCell ref="D12:D16"/>
    <mergeCell ref="D1:F1"/>
    <mergeCell ref="D2:F2"/>
    <mergeCell ref="D3:F3"/>
    <mergeCell ref="C4:F4"/>
    <mergeCell ref="D5:F5"/>
  </mergeCells>
  <pageMargins left="0.59055118110236227" right="0" top="0.39370078740157483" bottom="0" header="0.51181102362204722" footer="0.51181102362204722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view="pageBreakPreview" topLeftCell="A82" zoomScaleNormal="100" zoomScaleSheetLayoutView="100" workbookViewId="0">
      <selection activeCell="F97" sqref="F97"/>
    </sheetView>
  </sheetViews>
  <sheetFormatPr defaultRowHeight="15" x14ac:dyDescent="0.25"/>
  <cols>
    <col min="1" max="1" width="0.7109375" style="1" customWidth="1"/>
    <col min="2" max="2" width="71.28515625" style="1" customWidth="1"/>
    <col min="3" max="3" width="21" style="1" customWidth="1"/>
    <col min="4" max="4" width="12" style="1" customWidth="1"/>
    <col min="5" max="6" width="11.140625" style="1" customWidth="1"/>
    <col min="7" max="7" width="9.140625" style="1" customWidth="1"/>
    <col min="8" max="16384" width="9.140625" style="1"/>
  </cols>
  <sheetData>
    <row r="1" spans="2:7" ht="15" customHeight="1" x14ac:dyDescent="0.25">
      <c r="B1" s="2"/>
      <c r="C1" s="2"/>
      <c r="D1" s="2"/>
      <c r="E1" s="2"/>
      <c r="F1" s="2"/>
      <c r="G1" s="2"/>
    </row>
    <row r="2" spans="2:7" ht="14.1" customHeight="1" x14ac:dyDescent="0.25">
      <c r="B2" s="106" t="s">
        <v>113</v>
      </c>
      <c r="C2" s="107"/>
      <c r="D2" s="107"/>
      <c r="E2" s="107"/>
      <c r="F2" s="107"/>
      <c r="G2" s="2"/>
    </row>
    <row r="3" spans="2:7" ht="12.95" customHeight="1" thickBot="1" x14ac:dyDescent="0.3">
      <c r="B3" s="3"/>
      <c r="C3" s="3"/>
      <c r="D3" s="3"/>
      <c r="E3" s="3"/>
      <c r="F3" s="3"/>
      <c r="G3" s="2"/>
    </row>
    <row r="4" spans="2:7" ht="12" customHeight="1" x14ac:dyDescent="0.25">
      <c r="B4" s="108" t="s">
        <v>1</v>
      </c>
      <c r="C4" s="102" t="s">
        <v>114</v>
      </c>
      <c r="D4" s="110" t="s">
        <v>278</v>
      </c>
      <c r="E4" s="112" t="s">
        <v>3</v>
      </c>
      <c r="F4" s="96" t="s">
        <v>279</v>
      </c>
      <c r="G4" s="2"/>
    </row>
    <row r="5" spans="2:7" ht="9.75" customHeight="1" x14ac:dyDescent="0.25">
      <c r="B5" s="109"/>
      <c r="C5" s="103"/>
      <c r="D5" s="111"/>
      <c r="E5" s="113"/>
      <c r="F5" s="97"/>
      <c r="G5" s="2"/>
    </row>
    <row r="6" spans="2:7" ht="11.25" customHeight="1" x14ac:dyDescent="0.25">
      <c r="B6" s="109"/>
      <c r="C6" s="103"/>
      <c r="D6" s="111"/>
      <c r="E6" s="113"/>
      <c r="F6" s="97"/>
      <c r="G6" s="2"/>
    </row>
    <row r="7" spans="2:7" ht="5.25" customHeight="1" x14ac:dyDescent="0.25">
      <c r="B7" s="109"/>
      <c r="C7" s="103"/>
      <c r="D7" s="111"/>
      <c r="E7" s="113"/>
      <c r="F7" s="97"/>
      <c r="G7" s="2"/>
    </row>
    <row r="8" spans="2:7" ht="2.25" hidden="1" customHeight="1" x14ac:dyDescent="0.25">
      <c r="B8" s="109"/>
      <c r="C8" s="103"/>
      <c r="D8" s="111"/>
      <c r="E8" s="113"/>
      <c r="F8" s="97"/>
      <c r="G8" s="2"/>
    </row>
    <row r="9" spans="2:7" ht="9" hidden="1" customHeight="1" x14ac:dyDescent="0.25">
      <c r="B9" s="109"/>
      <c r="C9" s="103"/>
      <c r="D9" s="111"/>
      <c r="E9" s="113"/>
      <c r="F9" s="98"/>
      <c r="G9" s="2"/>
    </row>
    <row r="10" spans="2:7" ht="12.95" customHeight="1" x14ac:dyDescent="0.25">
      <c r="B10" s="41">
        <v>1</v>
      </c>
      <c r="C10" s="44">
        <v>2</v>
      </c>
      <c r="D10" s="45" t="s">
        <v>280</v>
      </c>
      <c r="E10" s="40" t="s">
        <v>4</v>
      </c>
      <c r="F10" s="20">
        <v>5</v>
      </c>
      <c r="G10" s="2"/>
    </row>
    <row r="11" spans="2:7" ht="15" customHeight="1" x14ac:dyDescent="0.25">
      <c r="B11" s="66" t="s">
        <v>115</v>
      </c>
      <c r="C11" s="46" t="s">
        <v>116</v>
      </c>
      <c r="D11" s="47">
        <v>2728064.28</v>
      </c>
      <c r="E11" s="48">
        <v>605962.68000000005</v>
      </c>
      <c r="F11" s="49">
        <f>E11/D11*100</f>
        <v>22.21218482432533</v>
      </c>
      <c r="G11" s="2"/>
    </row>
    <row r="12" spans="2:7" ht="15" customHeight="1" x14ac:dyDescent="0.25">
      <c r="B12" s="67" t="s">
        <v>8</v>
      </c>
      <c r="C12" s="50"/>
      <c r="D12" s="51"/>
      <c r="E12" s="52"/>
      <c r="F12" s="49"/>
      <c r="G12" s="2"/>
    </row>
    <row r="13" spans="2:7" ht="16.5" customHeight="1" x14ac:dyDescent="0.25">
      <c r="B13" s="68" t="s">
        <v>117</v>
      </c>
      <c r="C13" s="53" t="s">
        <v>118</v>
      </c>
      <c r="D13" s="54">
        <v>333200</v>
      </c>
      <c r="E13" s="54">
        <v>73017.81</v>
      </c>
      <c r="F13" s="49">
        <f t="shared" ref="F13:F61" si="0">E13/D13*100</f>
        <v>21.914108643457382</v>
      </c>
      <c r="G13" s="2"/>
    </row>
    <row r="14" spans="2:7" ht="39" customHeight="1" x14ac:dyDescent="0.25">
      <c r="B14" s="68" t="s">
        <v>119</v>
      </c>
      <c r="C14" s="53" t="s">
        <v>120</v>
      </c>
      <c r="D14" s="55">
        <v>333200</v>
      </c>
      <c r="E14" s="55">
        <v>73017.81</v>
      </c>
      <c r="F14" s="49">
        <f t="shared" si="0"/>
        <v>21.914108643457382</v>
      </c>
      <c r="G14" s="2"/>
    </row>
    <row r="15" spans="2:7" ht="16.5" customHeight="1" x14ac:dyDescent="0.25">
      <c r="B15" s="68" t="s">
        <v>121</v>
      </c>
      <c r="C15" s="53" t="s">
        <v>122</v>
      </c>
      <c r="D15" s="55">
        <v>333200</v>
      </c>
      <c r="E15" s="55">
        <v>73017.81</v>
      </c>
      <c r="F15" s="49">
        <f t="shared" si="0"/>
        <v>21.914108643457382</v>
      </c>
      <c r="G15" s="2"/>
    </row>
    <row r="16" spans="2:7" ht="15" customHeight="1" x14ac:dyDescent="0.25">
      <c r="B16" s="68" t="s">
        <v>123</v>
      </c>
      <c r="C16" s="53" t="s">
        <v>124</v>
      </c>
      <c r="D16" s="55">
        <v>256000</v>
      </c>
      <c r="E16" s="55">
        <v>52668.39</v>
      </c>
      <c r="F16" s="49">
        <f t="shared" si="0"/>
        <v>20.57358984375</v>
      </c>
      <c r="G16" s="2"/>
    </row>
    <row r="17" spans="2:7" ht="27" customHeight="1" x14ac:dyDescent="0.25">
      <c r="B17" s="68" t="s">
        <v>125</v>
      </c>
      <c r="C17" s="53" t="s">
        <v>126</v>
      </c>
      <c r="D17" s="55">
        <v>77200</v>
      </c>
      <c r="E17" s="55">
        <v>20349.419999999998</v>
      </c>
      <c r="F17" s="49">
        <f t="shared" si="0"/>
        <v>26.359352331606217</v>
      </c>
      <c r="G17" s="2"/>
    </row>
    <row r="18" spans="2:7" ht="25.5" customHeight="1" x14ac:dyDescent="0.25">
      <c r="B18" s="68" t="s">
        <v>127</v>
      </c>
      <c r="C18" s="53" t="s">
        <v>128</v>
      </c>
      <c r="D18" s="55">
        <v>856300</v>
      </c>
      <c r="E18" s="55">
        <v>159760.9</v>
      </c>
      <c r="F18" s="49">
        <f t="shared" si="0"/>
        <v>18.657117832535324</v>
      </c>
      <c r="G18" s="2"/>
    </row>
    <row r="19" spans="2:7" ht="39.75" customHeight="1" x14ac:dyDescent="0.25">
      <c r="B19" s="68" t="s">
        <v>119</v>
      </c>
      <c r="C19" s="53" t="s">
        <v>129</v>
      </c>
      <c r="D19" s="55">
        <v>856300</v>
      </c>
      <c r="E19" s="55">
        <v>159760.9</v>
      </c>
      <c r="F19" s="49">
        <f t="shared" si="0"/>
        <v>18.657117832535324</v>
      </c>
      <c r="G19" s="2"/>
    </row>
    <row r="20" spans="2:7" ht="15" customHeight="1" x14ac:dyDescent="0.25">
      <c r="B20" s="69" t="s">
        <v>121</v>
      </c>
      <c r="C20" s="53" t="s">
        <v>130</v>
      </c>
      <c r="D20" s="55">
        <v>856300</v>
      </c>
      <c r="E20" s="55">
        <v>159760.9</v>
      </c>
      <c r="F20" s="49">
        <f t="shared" si="0"/>
        <v>18.657117832535324</v>
      </c>
      <c r="G20" s="2"/>
    </row>
    <row r="21" spans="2:7" ht="15.75" customHeight="1" x14ac:dyDescent="0.25">
      <c r="B21" s="68" t="s">
        <v>123</v>
      </c>
      <c r="C21" s="53" t="s">
        <v>131</v>
      </c>
      <c r="D21" s="55">
        <v>657700</v>
      </c>
      <c r="E21" s="55">
        <v>115542.73</v>
      </c>
      <c r="F21" s="49">
        <f t="shared" si="0"/>
        <v>17.567694997719325</v>
      </c>
      <c r="G21" s="2"/>
    </row>
    <row r="22" spans="2:7" ht="28.5" customHeight="1" x14ac:dyDescent="0.25">
      <c r="B22" s="68" t="s">
        <v>125</v>
      </c>
      <c r="C22" s="53" t="s">
        <v>132</v>
      </c>
      <c r="D22" s="55">
        <v>198600</v>
      </c>
      <c r="E22" s="55">
        <v>44218.17</v>
      </c>
      <c r="F22" s="49">
        <f t="shared" si="0"/>
        <v>22.264939577039275</v>
      </c>
      <c r="G22" s="2"/>
    </row>
    <row r="23" spans="2:7" ht="27" customHeight="1" x14ac:dyDescent="0.25">
      <c r="B23" s="68" t="s">
        <v>133</v>
      </c>
      <c r="C23" s="53" t="s">
        <v>134</v>
      </c>
      <c r="D23" s="55">
        <v>159511.49</v>
      </c>
      <c r="E23" s="55">
        <v>45561.78</v>
      </c>
      <c r="F23" s="49">
        <f t="shared" si="0"/>
        <v>28.563321676701786</v>
      </c>
      <c r="G23" s="2"/>
    </row>
    <row r="24" spans="2:7" ht="27" customHeight="1" x14ac:dyDescent="0.25">
      <c r="B24" s="68" t="s">
        <v>135</v>
      </c>
      <c r="C24" s="53" t="s">
        <v>136</v>
      </c>
      <c r="D24" s="55">
        <v>158311.49</v>
      </c>
      <c r="E24" s="55">
        <v>44361.78</v>
      </c>
      <c r="F24" s="49">
        <f t="shared" si="0"/>
        <v>28.021832148759383</v>
      </c>
      <c r="G24" s="2"/>
    </row>
    <row r="25" spans="2:7" ht="26.25" customHeight="1" x14ac:dyDescent="0.25">
      <c r="B25" s="68" t="s">
        <v>137</v>
      </c>
      <c r="C25" s="53" t="s">
        <v>138</v>
      </c>
      <c r="D25" s="55">
        <v>158311.49</v>
      </c>
      <c r="E25" s="55">
        <v>44361.78</v>
      </c>
      <c r="F25" s="49">
        <f t="shared" si="0"/>
        <v>28.021832148759383</v>
      </c>
      <c r="G25" s="2"/>
    </row>
    <row r="26" spans="2:7" ht="15.75" customHeight="1" x14ac:dyDescent="0.25">
      <c r="B26" s="69" t="s">
        <v>139</v>
      </c>
      <c r="C26" s="53" t="s">
        <v>140</v>
      </c>
      <c r="D26" s="55">
        <v>132811.49</v>
      </c>
      <c r="E26" s="55">
        <v>44361.78</v>
      </c>
      <c r="F26" s="49">
        <f t="shared" si="0"/>
        <v>33.402064836408357</v>
      </c>
      <c r="G26" s="2"/>
    </row>
    <row r="27" spans="2:7" x14ac:dyDescent="0.25">
      <c r="B27" s="68" t="s">
        <v>141</v>
      </c>
      <c r="C27" s="53" t="s">
        <v>142</v>
      </c>
      <c r="D27" s="55">
        <v>25500</v>
      </c>
      <c r="E27" s="55" t="s">
        <v>7</v>
      </c>
      <c r="F27" s="49">
        <v>0</v>
      </c>
      <c r="G27" s="2"/>
    </row>
    <row r="28" spans="2:7" x14ac:dyDescent="0.25">
      <c r="B28" s="68" t="s">
        <v>143</v>
      </c>
      <c r="C28" s="53" t="s">
        <v>144</v>
      </c>
      <c r="D28" s="55">
        <v>1200</v>
      </c>
      <c r="E28" s="55">
        <v>1200</v>
      </c>
      <c r="F28" s="49">
        <f t="shared" si="0"/>
        <v>100</v>
      </c>
      <c r="G28" s="2"/>
    </row>
    <row r="29" spans="2:7" ht="15.75" customHeight="1" x14ac:dyDescent="0.25">
      <c r="B29" s="68" t="s">
        <v>145</v>
      </c>
      <c r="C29" s="53" t="s">
        <v>146</v>
      </c>
      <c r="D29" s="55">
        <v>1200</v>
      </c>
      <c r="E29" s="55">
        <v>1200</v>
      </c>
      <c r="F29" s="49">
        <f t="shared" si="0"/>
        <v>100</v>
      </c>
      <c r="G29" s="2"/>
    </row>
    <row r="30" spans="2:7" x14ac:dyDescent="0.25">
      <c r="B30" s="68" t="s">
        <v>147</v>
      </c>
      <c r="C30" s="53" t="s">
        <v>148</v>
      </c>
      <c r="D30" s="55">
        <v>1200</v>
      </c>
      <c r="E30" s="55">
        <v>1200</v>
      </c>
      <c r="F30" s="49">
        <f t="shared" si="0"/>
        <v>100</v>
      </c>
      <c r="G30" s="2"/>
    </row>
    <row r="31" spans="2:7" ht="51.75" customHeight="1" x14ac:dyDescent="0.25">
      <c r="B31" s="68" t="s">
        <v>149</v>
      </c>
      <c r="C31" s="53" t="s">
        <v>150</v>
      </c>
      <c r="D31" s="55">
        <v>16100</v>
      </c>
      <c r="E31" s="55" t="s">
        <v>7</v>
      </c>
      <c r="F31" s="49">
        <v>0</v>
      </c>
      <c r="G31" s="2"/>
    </row>
    <row r="32" spans="2:7" x14ac:dyDescent="0.25">
      <c r="B32" s="68" t="s">
        <v>151</v>
      </c>
      <c r="C32" s="53" t="s">
        <v>152</v>
      </c>
      <c r="D32" s="55">
        <v>16100</v>
      </c>
      <c r="E32" s="55" t="s">
        <v>7</v>
      </c>
      <c r="F32" s="49">
        <v>0</v>
      </c>
      <c r="G32" s="2"/>
    </row>
    <row r="33" spans="2:7" x14ac:dyDescent="0.25">
      <c r="B33" s="68" t="s">
        <v>103</v>
      </c>
      <c r="C33" s="53" t="s">
        <v>153</v>
      </c>
      <c r="D33" s="55">
        <v>16100</v>
      </c>
      <c r="E33" s="55" t="s">
        <v>7</v>
      </c>
      <c r="F33" s="49">
        <v>0</v>
      </c>
      <c r="G33" s="2"/>
    </row>
    <row r="34" spans="2:7" ht="27.75" customHeight="1" x14ac:dyDescent="0.25">
      <c r="B34" s="68" t="s">
        <v>154</v>
      </c>
      <c r="C34" s="53" t="s">
        <v>155</v>
      </c>
      <c r="D34" s="55">
        <v>300</v>
      </c>
      <c r="E34" s="55" t="s">
        <v>7</v>
      </c>
      <c r="F34" s="49">
        <v>0</v>
      </c>
      <c r="G34" s="2"/>
    </row>
    <row r="35" spans="2:7" ht="27" customHeight="1" x14ac:dyDescent="0.25">
      <c r="B35" s="69" t="s">
        <v>135</v>
      </c>
      <c r="C35" s="53" t="s">
        <v>156</v>
      </c>
      <c r="D35" s="55">
        <v>300</v>
      </c>
      <c r="E35" s="55" t="s">
        <v>7</v>
      </c>
      <c r="F35" s="49">
        <v>0</v>
      </c>
      <c r="G35" s="2"/>
    </row>
    <row r="36" spans="2:7" ht="26.25" customHeight="1" x14ac:dyDescent="0.25">
      <c r="B36" s="68" t="s">
        <v>137</v>
      </c>
      <c r="C36" s="53" t="s">
        <v>157</v>
      </c>
      <c r="D36" s="55">
        <v>300</v>
      </c>
      <c r="E36" s="55" t="s">
        <v>7</v>
      </c>
      <c r="F36" s="49">
        <v>0</v>
      </c>
      <c r="G36" s="2"/>
    </row>
    <row r="37" spans="2:7" ht="15" customHeight="1" x14ac:dyDescent="0.25">
      <c r="B37" s="68" t="s">
        <v>139</v>
      </c>
      <c r="C37" s="53" t="s">
        <v>158</v>
      </c>
      <c r="D37" s="55">
        <v>300</v>
      </c>
      <c r="E37" s="55" t="s">
        <v>7</v>
      </c>
      <c r="F37" s="49">
        <v>0</v>
      </c>
      <c r="G37" s="2"/>
    </row>
    <row r="38" spans="2:7" x14ac:dyDescent="0.25">
      <c r="B38" s="68" t="s">
        <v>159</v>
      </c>
      <c r="C38" s="53" t="s">
        <v>160</v>
      </c>
      <c r="D38" s="55">
        <v>4360</v>
      </c>
      <c r="E38" s="55" t="s">
        <v>7</v>
      </c>
      <c r="F38" s="49">
        <v>0</v>
      </c>
      <c r="G38" s="2"/>
    </row>
    <row r="39" spans="2:7" x14ac:dyDescent="0.25">
      <c r="B39" s="68" t="s">
        <v>143</v>
      </c>
      <c r="C39" s="53" t="s">
        <v>161</v>
      </c>
      <c r="D39" s="55">
        <v>4360</v>
      </c>
      <c r="E39" s="55" t="s">
        <v>7</v>
      </c>
      <c r="F39" s="49">
        <v>0</v>
      </c>
      <c r="G39" s="2"/>
    </row>
    <row r="40" spans="2:7" x14ac:dyDescent="0.25">
      <c r="B40" s="68" t="s">
        <v>162</v>
      </c>
      <c r="C40" s="53" t="s">
        <v>163</v>
      </c>
      <c r="D40" s="55">
        <v>4360</v>
      </c>
      <c r="E40" s="55" t="s">
        <v>7</v>
      </c>
      <c r="F40" s="49">
        <v>0</v>
      </c>
      <c r="G40" s="2"/>
    </row>
    <row r="41" spans="2:7" ht="27" customHeight="1" x14ac:dyDescent="0.25">
      <c r="B41" s="68" t="s">
        <v>164</v>
      </c>
      <c r="C41" s="53" t="s">
        <v>165</v>
      </c>
      <c r="D41" s="55">
        <v>4788</v>
      </c>
      <c r="E41" s="55" t="s">
        <v>7</v>
      </c>
      <c r="F41" s="49">
        <v>0</v>
      </c>
      <c r="G41" s="2"/>
    </row>
    <row r="42" spans="2:7" x14ac:dyDescent="0.25">
      <c r="B42" s="69" t="s">
        <v>143</v>
      </c>
      <c r="C42" s="53" t="s">
        <v>166</v>
      </c>
      <c r="D42" s="55">
        <v>4788</v>
      </c>
      <c r="E42" s="55" t="s">
        <v>7</v>
      </c>
      <c r="F42" s="49">
        <v>0</v>
      </c>
      <c r="G42" s="2"/>
    </row>
    <row r="43" spans="2:7" x14ac:dyDescent="0.25">
      <c r="B43" s="68" t="s">
        <v>167</v>
      </c>
      <c r="C43" s="53" t="s">
        <v>168</v>
      </c>
      <c r="D43" s="55">
        <v>4788</v>
      </c>
      <c r="E43" s="55" t="s">
        <v>7</v>
      </c>
      <c r="F43" s="49">
        <v>0</v>
      </c>
      <c r="G43" s="2"/>
    </row>
    <row r="44" spans="2:7" ht="27" customHeight="1" x14ac:dyDescent="0.25">
      <c r="B44" s="68" t="s">
        <v>169</v>
      </c>
      <c r="C44" s="53" t="s">
        <v>170</v>
      </c>
      <c r="D44" s="55">
        <v>4788</v>
      </c>
      <c r="E44" s="55" t="s">
        <v>7</v>
      </c>
      <c r="F44" s="49">
        <v>0</v>
      </c>
      <c r="G44" s="2"/>
    </row>
    <row r="45" spans="2:7" ht="26.25" customHeight="1" x14ac:dyDescent="0.25">
      <c r="B45" s="68" t="s">
        <v>171</v>
      </c>
      <c r="C45" s="53" t="s">
        <v>172</v>
      </c>
      <c r="D45" s="55">
        <v>89800</v>
      </c>
      <c r="E45" s="55">
        <v>10293.950000000001</v>
      </c>
      <c r="F45" s="49">
        <f t="shared" si="0"/>
        <v>11.463195991091315</v>
      </c>
      <c r="G45" s="2"/>
    </row>
    <row r="46" spans="2:7" ht="39" customHeight="1" x14ac:dyDescent="0.25">
      <c r="B46" s="68" t="s">
        <v>119</v>
      </c>
      <c r="C46" s="53" t="s">
        <v>173</v>
      </c>
      <c r="D46" s="55">
        <v>89800</v>
      </c>
      <c r="E46" s="55">
        <v>10293.950000000001</v>
      </c>
      <c r="F46" s="49">
        <f t="shared" si="0"/>
        <v>11.463195991091315</v>
      </c>
      <c r="G46" s="2"/>
    </row>
    <row r="47" spans="2:7" ht="16.5" customHeight="1" x14ac:dyDescent="0.25">
      <c r="B47" s="69" t="s">
        <v>121</v>
      </c>
      <c r="C47" s="53" t="s">
        <v>174</v>
      </c>
      <c r="D47" s="55">
        <v>89800</v>
      </c>
      <c r="E47" s="55">
        <v>10293.950000000001</v>
      </c>
      <c r="F47" s="49">
        <f t="shared" si="0"/>
        <v>11.463195991091315</v>
      </c>
      <c r="G47" s="2"/>
    </row>
    <row r="48" spans="2:7" ht="14.25" customHeight="1" x14ac:dyDescent="0.25">
      <c r="B48" s="68" t="s">
        <v>123</v>
      </c>
      <c r="C48" s="53" t="s">
        <v>175</v>
      </c>
      <c r="D48" s="55">
        <v>69000</v>
      </c>
      <c r="E48" s="55">
        <v>7906.25</v>
      </c>
      <c r="F48" s="49">
        <f t="shared" si="0"/>
        <v>11.458333333333332</v>
      </c>
      <c r="G48" s="2"/>
    </row>
    <row r="49" spans="2:7" ht="27" customHeight="1" x14ac:dyDescent="0.25">
      <c r="B49" s="68" t="s">
        <v>125</v>
      </c>
      <c r="C49" s="53" t="s">
        <v>176</v>
      </c>
      <c r="D49" s="55">
        <v>20800</v>
      </c>
      <c r="E49" s="55">
        <v>2387.6999999999998</v>
      </c>
      <c r="F49" s="49">
        <f t="shared" si="0"/>
        <v>11.479326923076922</v>
      </c>
      <c r="G49" s="2"/>
    </row>
    <row r="50" spans="2:7" x14ac:dyDescent="0.25">
      <c r="B50" s="68" t="s">
        <v>159</v>
      </c>
      <c r="C50" s="53" t="s">
        <v>177</v>
      </c>
      <c r="D50" s="55">
        <v>640</v>
      </c>
      <c r="E50" s="55">
        <v>640</v>
      </c>
      <c r="F50" s="49">
        <f t="shared" si="0"/>
        <v>100</v>
      </c>
      <c r="G50" s="2"/>
    </row>
    <row r="51" spans="2:7" ht="27" customHeight="1" x14ac:dyDescent="0.25">
      <c r="B51" s="68" t="s">
        <v>135</v>
      </c>
      <c r="C51" s="53" t="s">
        <v>178</v>
      </c>
      <c r="D51" s="55">
        <v>640</v>
      </c>
      <c r="E51" s="55">
        <v>640</v>
      </c>
      <c r="F51" s="49">
        <f t="shared" si="0"/>
        <v>100</v>
      </c>
      <c r="G51" s="2"/>
    </row>
    <row r="52" spans="2:7" ht="26.25" customHeight="1" x14ac:dyDescent="0.25">
      <c r="B52" s="69" t="s">
        <v>137</v>
      </c>
      <c r="C52" s="53" t="s">
        <v>179</v>
      </c>
      <c r="D52" s="55">
        <v>640</v>
      </c>
      <c r="E52" s="55">
        <v>640</v>
      </c>
      <c r="F52" s="49">
        <f t="shared" si="0"/>
        <v>100</v>
      </c>
      <c r="G52" s="2"/>
    </row>
    <row r="53" spans="2:7" ht="14.25" customHeight="1" x14ac:dyDescent="0.25">
      <c r="B53" s="68" t="s">
        <v>139</v>
      </c>
      <c r="C53" s="53" t="s">
        <v>180</v>
      </c>
      <c r="D53" s="55">
        <v>640</v>
      </c>
      <c r="E53" s="55">
        <v>640</v>
      </c>
      <c r="F53" s="49">
        <f t="shared" si="0"/>
        <v>100</v>
      </c>
      <c r="G53" s="2"/>
    </row>
    <row r="54" spans="2:7" ht="28.5" customHeight="1" x14ac:dyDescent="0.25">
      <c r="B54" s="68" t="s">
        <v>181</v>
      </c>
      <c r="C54" s="53" t="s">
        <v>182</v>
      </c>
      <c r="D54" s="55">
        <v>63740</v>
      </c>
      <c r="E54" s="55">
        <v>63740</v>
      </c>
      <c r="F54" s="49">
        <f t="shared" si="0"/>
        <v>100</v>
      </c>
      <c r="G54" s="2"/>
    </row>
    <row r="55" spans="2:7" ht="27.75" customHeight="1" x14ac:dyDescent="0.25">
      <c r="B55" s="68" t="s">
        <v>135</v>
      </c>
      <c r="C55" s="53" t="s">
        <v>183</v>
      </c>
      <c r="D55" s="55">
        <v>63740</v>
      </c>
      <c r="E55" s="55">
        <v>63740</v>
      </c>
      <c r="F55" s="49">
        <f t="shared" si="0"/>
        <v>100</v>
      </c>
      <c r="G55" s="2"/>
    </row>
    <row r="56" spans="2:7" ht="26.25" customHeight="1" x14ac:dyDescent="0.25">
      <c r="B56" s="68" t="s">
        <v>137</v>
      </c>
      <c r="C56" s="53" t="s">
        <v>184</v>
      </c>
      <c r="D56" s="55">
        <v>63740</v>
      </c>
      <c r="E56" s="55">
        <v>63740</v>
      </c>
      <c r="F56" s="49">
        <f t="shared" si="0"/>
        <v>100</v>
      </c>
      <c r="G56" s="2"/>
    </row>
    <row r="57" spans="2:7" ht="15" customHeight="1" x14ac:dyDescent="0.25">
      <c r="B57" s="68" t="s">
        <v>139</v>
      </c>
      <c r="C57" s="53" t="s">
        <v>185</v>
      </c>
      <c r="D57" s="55">
        <v>63740</v>
      </c>
      <c r="E57" s="55">
        <v>63740</v>
      </c>
      <c r="F57" s="49">
        <f t="shared" si="0"/>
        <v>100</v>
      </c>
      <c r="G57" s="2"/>
    </row>
    <row r="58" spans="2:7" x14ac:dyDescent="0.25">
      <c r="B58" s="68" t="s">
        <v>186</v>
      </c>
      <c r="C58" s="53" t="s">
        <v>187</v>
      </c>
      <c r="D58" s="55">
        <v>276100</v>
      </c>
      <c r="E58" s="55">
        <v>135800</v>
      </c>
      <c r="F58" s="49">
        <f t="shared" si="0"/>
        <v>49.185077870336833</v>
      </c>
      <c r="G58" s="2"/>
    </row>
    <row r="59" spans="2:7" ht="25.5" customHeight="1" x14ac:dyDescent="0.25">
      <c r="B59" s="69" t="s">
        <v>135</v>
      </c>
      <c r="C59" s="53" t="s">
        <v>188</v>
      </c>
      <c r="D59" s="55">
        <v>276100</v>
      </c>
      <c r="E59" s="55">
        <v>135800</v>
      </c>
      <c r="F59" s="49">
        <f t="shared" si="0"/>
        <v>49.185077870336833</v>
      </c>
      <c r="G59" s="2"/>
    </row>
    <row r="60" spans="2:7" ht="27" customHeight="1" x14ac:dyDescent="0.25">
      <c r="B60" s="68" t="s">
        <v>137</v>
      </c>
      <c r="C60" s="53" t="s">
        <v>189</v>
      </c>
      <c r="D60" s="55">
        <v>276100</v>
      </c>
      <c r="E60" s="55">
        <v>135800</v>
      </c>
      <c r="F60" s="49">
        <f t="shared" si="0"/>
        <v>49.185077870336833</v>
      </c>
      <c r="G60" s="2"/>
    </row>
    <row r="61" spans="2:7" ht="14.25" customHeight="1" x14ac:dyDescent="0.25">
      <c r="B61" s="68" t="s">
        <v>139</v>
      </c>
      <c r="C61" s="53" t="s">
        <v>190</v>
      </c>
      <c r="D61" s="55">
        <v>276100</v>
      </c>
      <c r="E61" s="55">
        <v>135800</v>
      </c>
      <c r="F61" s="49">
        <f t="shared" si="0"/>
        <v>49.185077870336833</v>
      </c>
      <c r="G61" s="2"/>
    </row>
    <row r="62" spans="2:7" ht="15.75" customHeight="1" x14ac:dyDescent="0.25">
      <c r="B62" s="68" t="s">
        <v>191</v>
      </c>
      <c r="C62" s="53" t="s">
        <v>192</v>
      </c>
      <c r="D62" s="55">
        <v>95801.93</v>
      </c>
      <c r="E62" s="55" t="s">
        <v>7</v>
      </c>
      <c r="F62" s="49">
        <v>0</v>
      </c>
      <c r="G62" s="2"/>
    </row>
    <row r="63" spans="2:7" ht="27" customHeight="1" x14ac:dyDescent="0.25">
      <c r="B63" s="68" t="s">
        <v>135</v>
      </c>
      <c r="C63" s="53" t="s">
        <v>193</v>
      </c>
      <c r="D63" s="55">
        <v>95801.93</v>
      </c>
      <c r="E63" s="55" t="s">
        <v>7</v>
      </c>
      <c r="F63" s="49">
        <v>0</v>
      </c>
      <c r="G63" s="2"/>
    </row>
    <row r="64" spans="2:7" ht="27.75" customHeight="1" x14ac:dyDescent="0.25">
      <c r="B64" s="70" t="s">
        <v>137</v>
      </c>
      <c r="C64" s="53" t="s">
        <v>194</v>
      </c>
      <c r="D64" s="55">
        <v>95801.93</v>
      </c>
      <c r="E64" s="55" t="s">
        <v>7</v>
      </c>
      <c r="F64" s="49">
        <v>0</v>
      </c>
      <c r="G64" s="2"/>
    </row>
    <row r="65" spans="1:7" ht="14.25" customHeight="1" x14ac:dyDescent="0.25">
      <c r="A65" s="42"/>
      <c r="B65" s="71" t="s">
        <v>139</v>
      </c>
      <c r="C65" s="53" t="s">
        <v>195</v>
      </c>
      <c r="D65" s="55">
        <v>95801.93</v>
      </c>
      <c r="E65" s="55" t="s">
        <v>7</v>
      </c>
      <c r="F65" s="49">
        <v>0</v>
      </c>
      <c r="G65" s="2"/>
    </row>
    <row r="66" spans="1:7" ht="73.5" customHeight="1" x14ac:dyDescent="0.25">
      <c r="A66" s="42"/>
      <c r="B66" s="68" t="s">
        <v>196</v>
      </c>
      <c r="C66" s="53" t="s">
        <v>197</v>
      </c>
      <c r="D66" s="55">
        <v>1000</v>
      </c>
      <c r="E66" s="55" t="s">
        <v>7</v>
      </c>
      <c r="F66" s="49">
        <v>0</v>
      </c>
      <c r="G66" s="2"/>
    </row>
    <row r="67" spans="1:7" ht="27" customHeight="1" x14ac:dyDescent="0.25">
      <c r="A67" s="42"/>
      <c r="B67" s="68" t="s">
        <v>135</v>
      </c>
      <c r="C67" s="53" t="s">
        <v>198</v>
      </c>
      <c r="D67" s="55">
        <v>1000</v>
      </c>
      <c r="E67" s="55" t="s">
        <v>7</v>
      </c>
      <c r="F67" s="49">
        <v>0</v>
      </c>
      <c r="G67" s="2"/>
    </row>
    <row r="68" spans="1:7" ht="27" customHeight="1" x14ac:dyDescent="0.25">
      <c r="A68" s="42"/>
      <c r="B68" s="68" t="s">
        <v>137</v>
      </c>
      <c r="C68" s="53" t="s">
        <v>199</v>
      </c>
      <c r="D68" s="55">
        <v>1000</v>
      </c>
      <c r="E68" s="55" t="s">
        <v>7</v>
      </c>
      <c r="F68" s="49">
        <v>0</v>
      </c>
      <c r="G68" s="2"/>
    </row>
    <row r="69" spans="1:7" ht="15" customHeight="1" x14ac:dyDescent="0.25">
      <c r="A69" s="42"/>
      <c r="B69" s="68" t="s">
        <v>139</v>
      </c>
      <c r="C69" s="53" t="s">
        <v>200</v>
      </c>
      <c r="D69" s="55">
        <v>1000</v>
      </c>
      <c r="E69" s="55" t="s">
        <v>7</v>
      </c>
      <c r="F69" s="49">
        <v>0</v>
      </c>
      <c r="G69" s="2"/>
    </row>
    <row r="70" spans="1:7" x14ac:dyDescent="0.25">
      <c r="A70" s="42"/>
      <c r="B70" s="68" t="s">
        <v>201</v>
      </c>
      <c r="C70" s="53" t="s">
        <v>202</v>
      </c>
      <c r="D70" s="55">
        <v>3000</v>
      </c>
      <c r="E70" s="55" t="s">
        <v>7</v>
      </c>
      <c r="F70" s="49">
        <v>0</v>
      </c>
      <c r="G70" s="2"/>
    </row>
    <row r="71" spans="1:7" ht="25.5" customHeight="1" x14ac:dyDescent="0.25">
      <c r="A71" s="42"/>
      <c r="B71" s="69" t="s">
        <v>135</v>
      </c>
      <c r="C71" s="53" t="s">
        <v>203</v>
      </c>
      <c r="D71" s="55">
        <v>3000</v>
      </c>
      <c r="E71" s="55" t="s">
        <v>7</v>
      </c>
      <c r="F71" s="49">
        <v>0</v>
      </c>
      <c r="G71" s="2"/>
    </row>
    <row r="72" spans="1:7" ht="27" customHeight="1" x14ac:dyDescent="0.25">
      <c r="A72" s="42"/>
      <c r="B72" s="68" t="s">
        <v>137</v>
      </c>
      <c r="C72" s="53" t="s">
        <v>204</v>
      </c>
      <c r="D72" s="55">
        <v>3000</v>
      </c>
      <c r="E72" s="55" t="s">
        <v>7</v>
      </c>
      <c r="F72" s="49">
        <v>0</v>
      </c>
      <c r="G72" s="2"/>
    </row>
    <row r="73" spans="1:7" ht="15" customHeight="1" x14ac:dyDescent="0.25">
      <c r="A73" s="42"/>
      <c r="B73" s="68" t="s">
        <v>139</v>
      </c>
      <c r="C73" s="53" t="s">
        <v>205</v>
      </c>
      <c r="D73" s="55">
        <v>3000</v>
      </c>
      <c r="E73" s="55" t="s">
        <v>7</v>
      </c>
      <c r="F73" s="49">
        <v>0</v>
      </c>
      <c r="G73" s="2"/>
    </row>
    <row r="74" spans="1:7" ht="15" customHeight="1" x14ac:dyDescent="0.25">
      <c r="A74" s="42"/>
      <c r="B74" s="68" t="s">
        <v>206</v>
      </c>
      <c r="C74" s="53" t="s">
        <v>207</v>
      </c>
      <c r="D74" s="55">
        <v>461702.86</v>
      </c>
      <c r="E74" s="55" t="s">
        <v>7</v>
      </c>
      <c r="F74" s="49">
        <v>0</v>
      </c>
      <c r="G74" s="2"/>
    </row>
    <row r="75" spans="1:7" ht="27.75" customHeight="1" x14ac:dyDescent="0.25">
      <c r="A75" s="42"/>
      <c r="B75" s="68" t="s">
        <v>135</v>
      </c>
      <c r="C75" s="53" t="s">
        <v>208</v>
      </c>
      <c r="D75" s="55">
        <v>461702.86</v>
      </c>
      <c r="E75" s="55" t="s">
        <v>7</v>
      </c>
      <c r="F75" s="49">
        <v>0</v>
      </c>
      <c r="G75" s="2"/>
    </row>
    <row r="76" spans="1:7" ht="26.25" customHeight="1" x14ac:dyDescent="0.25">
      <c r="A76" s="42"/>
      <c r="B76" s="68" t="s">
        <v>137</v>
      </c>
      <c r="C76" s="53" t="s">
        <v>209</v>
      </c>
      <c r="D76" s="55">
        <v>461702.86</v>
      </c>
      <c r="E76" s="55" t="s">
        <v>7</v>
      </c>
      <c r="F76" s="49">
        <v>0</v>
      </c>
      <c r="G76" s="2"/>
    </row>
    <row r="77" spans="1:7" ht="15" customHeight="1" x14ac:dyDescent="0.25">
      <c r="A77" s="42"/>
      <c r="B77" s="68" t="s">
        <v>139</v>
      </c>
      <c r="C77" s="53" t="s">
        <v>210</v>
      </c>
      <c r="D77" s="55">
        <v>461702.86</v>
      </c>
      <c r="E77" s="55" t="s">
        <v>7</v>
      </c>
      <c r="F77" s="49">
        <v>0</v>
      </c>
      <c r="G77" s="2"/>
    </row>
    <row r="78" spans="1:7" x14ac:dyDescent="0.25">
      <c r="A78" s="42"/>
      <c r="B78" s="68" t="s">
        <v>211</v>
      </c>
      <c r="C78" s="53" t="s">
        <v>212</v>
      </c>
      <c r="D78" s="55">
        <v>200000</v>
      </c>
      <c r="E78" s="55">
        <v>76570.92</v>
      </c>
      <c r="F78" s="49">
        <f t="shared" ref="F78:F97" si="1">E78/D78*100</f>
        <v>38.28546</v>
      </c>
      <c r="G78" s="2"/>
    </row>
    <row r="79" spans="1:7" ht="26.25" customHeight="1" x14ac:dyDescent="0.25">
      <c r="A79" s="42"/>
      <c r="B79" s="68" t="s">
        <v>135</v>
      </c>
      <c r="C79" s="53" t="s">
        <v>213</v>
      </c>
      <c r="D79" s="55">
        <v>200000</v>
      </c>
      <c r="E79" s="55">
        <v>76570.92</v>
      </c>
      <c r="F79" s="49">
        <f t="shared" si="1"/>
        <v>38.28546</v>
      </c>
      <c r="G79" s="2"/>
    </row>
    <row r="80" spans="1:7" ht="26.25" customHeight="1" x14ac:dyDescent="0.25">
      <c r="A80" s="42"/>
      <c r="B80" s="68" t="s">
        <v>137</v>
      </c>
      <c r="C80" s="53" t="s">
        <v>214</v>
      </c>
      <c r="D80" s="55">
        <v>200000</v>
      </c>
      <c r="E80" s="55">
        <v>76570.92</v>
      </c>
      <c r="F80" s="49">
        <f t="shared" si="1"/>
        <v>38.28546</v>
      </c>
      <c r="G80" s="2"/>
    </row>
    <row r="81" spans="1:7" x14ac:dyDescent="0.25">
      <c r="A81" s="42"/>
      <c r="B81" s="69" t="s">
        <v>141</v>
      </c>
      <c r="C81" s="53" t="s">
        <v>215</v>
      </c>
      <c r="D81" s="55">
        <v>200000</v>
      </c>
      <c r="E81" s="55">
        <v>76570.92</v>
      </c>
      <c r="F81" s="49">
        <f t="shared" si="1"/>
        <v>38.28546</v>
      </c>
      <c r="G81" s="2"/>
    </row>
    <row r="82" spans="1:7" ht="15.75" customHeight="1" x14ac:dyDescent="0.25">
      <c r="A82" s="42"/>
      <c r="B82" s="68" t="s">
        <v>216</v>
      </c>
      <c r="C82" s="53" t="s">
        <v>217</v>
      </c>
      <c r="D82" s="55">
        <v>11720</v>
      </c>
      <c r="E82" s="55" t="s">
        <v>7</v>
      </c>
      <c r="F82" s="49">
        <v>0</v>
      </c>
      <c r="G82" s="2"/>
    </row>
    <row r="83" spans="1:7" ht="27.75" customHeight="1" x14ac:dyDescent="0.25">
      <c r="A83" s="42"/>
      <c r="B83" s="68" t="s">
        <v>135</v>
      </c>
      <c r="C83" s="53" t="s">
        <v>218</v>
      </c>
      <c r="D83" s="55">
        <v>11720</v>
      </c>
      <c r="E83" s="55" t="s">
        <v>7</v>
      </c>
      <c r="F83" s="49">
        <v>0</v>
      </c>
      <c r="G83" s="2"/>
    </row>
    <row r="84" spans="1:7" ht="25.5" customHeight="1" x14ac:dyDescent="0.25">
      <c r="A84" s="42"/>
      <c r="B84" s="68" t="s">
        <v>137</v>
      </c>
      <c r="C84" s="53" t="s">
        <v>219</v>
      </c>
      <c r="D84" s="55">
        <v>11720</v>
      </c>
      <c r="E84" s="55" t="s">
        <v>7</v>
      </c>
      <c r="F84" s="49">
        <v>0</v>
      </c>
      <c r="G84" s="2"/>
    </row>
    <row r="85" spans="1:7" ht="14.25" customHeight="1" x14ac:dyDescent="0.25">
      <c r="A85" s="42"/>
      <c r="B85" s="68" t="s">
        <v>139</v>
      </c>
      <c r="C85" s="53" t="s">
        <v>220</v>
      </c>
      <c r="D85" s="55">
        <v>11720</v>
      </c>
      <c r="E85" s="55" t="s">
        <v>7</v>
      </c>
      <c r="F85" s="49">
        <v>0</v>
      </c>
      <c r="G85" s="2"/>
    </row>
    <row r="86" spans="1:7" ht="49.5" customHeight="1" x14ac:dyDescent="0.25">
      <c r="A86" s="42"/>
      <c r="B86" s="68" t="s">
        <v>221</v>
      </c>
      <c r="C86" s="53" t="s">
        <v>222</v>
      </c>
      <c r="D86" s="55">
        <v>2000</v>
      </c>
      <c r="E86" s="55" t="s">
        <v>7</v>
      </c>
      <c r="F86" s="49">
        <v>0</v>
      </c>
      <c r="G86" s="2"/>
    </row>
    <row r="87" spans="1:7" ht="24" customHeight="1" x14ac:dyDescent="0.25">
      <c r="A87" s="42"/>
      <c r="B87" s="69" t="s">
        <v>135</v>
      </c>
      <c r="C87" s="53" t="s">
        <v>223</v>
      </c>
      <c r="D87" s="55">
        <v>2000</v>
      </c>
      <c r="E87" s="55" t="s">
        <v>7</v>
      </c>
      <c r="F87" s="49">
        <v>0</v>
      </c>
      <c r="G87" s="2"/>
    </row>
    <row r="88" spans="1:7" ht="26.25" customHeight="1" x14ac:dyDescent="0.25">
      <c r="A88" s="42"/>
      <c r="B88" s="68" t="s">
        <v>137</v>
      </c>
      <c r="C88" s="53" t="s">
        <v>224</v>
      </c>
      <c r="D88" s="55">
        <v>2000</v>
      </c>
      <c r="E88" s="55" t="s">
        <v>7</v>
      </c>
      <c r="F88" s="49">
        <v>0</v>
      </c>
      <c r="G88" s="2"/>
    </row>
    <row r="89" spans="1:7" ht="15" customHeight="1" x14ac:dyDescent="0.25">
      <c r="A89" s="42"/>
      <c r="B89" s="68" t="s">
        <v>139</v>
      </c>
      <c r="C89" s="53" t="s">
        <v>225</v>
      </c>
      <c r="D89" s="55">
        <v>2000</v>
      </c>
      <c r="E89" s="55" t="s">
        <v>7</v>
      </c>
      <c r="F89" s="49">
        <v>0</v>
      </c>
      <c r="G89" s="2"/>
    </row>
    <row r="90" spans="1:7" ht="25.5" customHeight="1" x14ac:dyDescent="0.25">
      <c r="A90" s="42"/>
      <c r="B90" s="68" t="s">
        <v>226</v>
      </c>
      <c r="C90" s="53" t="s">
        <v>227</v>
      </c>
      <c r="D90" s="55">
        <v>2000</v>
      </c>
      <c r="E90" s="55" t="s">
        <v>7</v>
      </c>
      <c r="F90" s="49">
        <v>0</v>
      </c>
      <c r="G90" s="2"/>
    </row>
    <row r="91" spans="1:7" ht="26.25" customHeight="1" x14ac:dyDescent="0.25">
      <c r="A91" s="42"/>
      <c r="B91" s="69" t="s">
        <v>135</v>
      </c>
      <c r="C91" s="53" t="s">
        <v>228</v>
      </c>
      <c r="D91" s="55">
        <v>2000</v>
      </c>
      <c r="E91" s="55" t="s">
        <v>7</v>
      </c>
      <c r="F91" s="49">
        <v>0</v>
      </c>
      <c r="G91" s="2"/>
    </row>
    <row r="92" spans="1:7" ht="27" customHeight="1" x14ac:dyDescent="0.25">
      <c r="A92" s="42"/>
      <c r="B92" s="68" t="s">
        <v>137</v>
      </c>
      <c r="C92" s="53" t="s">
        <v>229</v>
      </c>
      <c r="D92" s="55">
        <v>2000</v>
      </c>
      <c r="E92" s="55" t="s">
        <v>7</v>
      </c>
      <c r="F92" s="49">
        <v>0</v>
      </c>
      <c r="G92" s="2"/>
    </row>
    <row r="93" spans="1:7" ht="16.5" customHeight="1" x14ac:dyDescent="0.25">
      <c r="A93" s="42"/>
      <c r="B93" s="68" t="s">
        <v>139</v>
      </c>
      <c r="C93" s="53" t="s">
        <v>230</v>
      </c>
      <c r="D93" s="55">
        <v>2000</v>
      </c>
      <c r="E93" s="55" t="s">
        <v>7</v>
      </c>
      <c r="F93" s="49">
        <v>0</v>
      </c>
      <c r="G93" s="2"/>
    </row>
    <row r="94" spans="1:7" ht="15" customHeight="1" x14ac:dyDescent="0.25">
      <c r="A94" s="42"/>
      <c r="B94" s="68" t="s">
        <v>231</v>
      </c>
      <c r="C94" s="53" t="s">
        <v>232</v>
      </c>
      <c r="D94" s="55">
        <v>144000</v>
      </c>
      <c r="E94" s="55">
        <v>40577.32</v>
      </c>
      <c r="F94" s="49">
        <f t="shared" si="1"/>
        <v>28.178694444444446</v>
      </c>
      <c r="G94" s="2"/>
    </row>
    <row r="95" spans="1:7" ht="13.5" customHeight="1" x14ac:dyDescent="0.25">
      <c r="A95" s="42"/>
      <c r="B95" s="68" t="s">
        <v>233</v>
      </c>
      <c r="C95" s="53" t="s">
        <v>234</v>
      </c>
      <c r="D95" s="55">
        <v>144000</v>
      </c>
      <c r="E95" s="55">
        <v>40577.32</v>
      </c>
      <c r="F95" s="49">
        <f t="shared" si="1"/>
        <v>28.178694444444446</v>
      </c>
      <c r="G95" s="2"/>
    </row>
    <row r="96" spans="1:7" ht="15" customHeight="1" x14ac:dyDescent="0.25">
      <c r="A96" s="42"/>
      <c r="B96" s="68" t="s">
        <v>235</v>
      </c>
      <c r="C96" s="53" t="s">
        <v>236</v>
      </c>
      <c r="D96" s="55">
        <v>144000</v>
      </c>
      <c r="E96" s="55">
        <v>40577.32</v>
      </c>
      <c r="F96" s="49">
        <f t="shared" si="1"/>
        <v>28.178694444444446</v>
      </c>
      <c r="G96" s="2"/>
    </row>
    <row r="97" spans="1:7" ht="15.75" customHeight="1" x14ac:dyDescent="0.25">
      <c r="A97" s="42"/>
      <c r="B97" s="69" t="s">
        <v>237</v>
      </c>
      <c r="C97" s="53" t="s">
        <v>238</v>
      </c>
      <c r="D97" s="55">
        <v>144000</v>
      </c>
      <c r="E97" s="55">
        <v>40577.32</v>
      </c>
      <c r="F97" s="49">
        <f t="shared" si="1"/>
        <v>28.178694444444446</v>
      </c>
      <c r="G97" s="2"/>
    </row>
    <row r="98" spans="1:7" x14ac:dyDescent="0.25">
      <c r="A98" s="42"/>
      <c r="B98" s="68" t="s">
        <v>239</v>
      </c>
      <c r="C98" s="53" t="s">
        <v>240</v>
      </c>
      <c r="D98" s="55">
        <v>2000</v>
      </c>
      <c r="E98" s="55" t="s">
        <v>7</v>
      </c>
      <c r="F98" s="49">
        <v>0</v>
      </c>
      <c r="G98" s="2"/>
    </row>
    <row r="99" spans="1:7" ht="12.75" customHeight="1" x14ac:dyDescent="0.25">
      <c r="A99" s="42"/>
      <c r="B99" s="68" t="s">
        <v>241</v>
      </c>
      <c r="C99" s="53" t="s">
        <v>242</v>
      </c>
      <c r="D99" s="55">
        <v>2000</v>
      </c>
      <c r="E99" s="55" t="s">
        <v>7</v>
      </c>
      <c r="F99" s="49">
        <v>0</v>
      </c>
      <c r="G99" s="2"/>
    </row>
    <row r="100" spans="1:7" ht="14.25" customHeight="1" x14ac:dyDescent="0.25">
      <c r="A100" s="42"/>
      <c r="B100" s="68" t="s">
        <v>243</v>
      </c>
      <c r="C100" s="56" t="s">
        <v>244</v>
      </c>
      <c r="D100" s="57">
        <v>2000</v>
      </c>
      <c r="E100" s="58" t="s">
        <v>7</v>
      </c>
      <c r="F100" s="49">
        <v>0</v>
      </c>
      <c r="G100" s="2"/>
    </row>
    <row r="101" spans="1:7" ht="12.95" customHeight="1" x14ac:dyDescent="0.25">
      <c r="A101" s="42"/>
      <c r="B101" s="72"/>
      <c r="C101" s="59"/>
      <c r="D101" s="60"/>
      <c r="E101" s="59"/>
      <c r="F101" s="61"/>
      <c r="G101" s="2"/>
    </row>
    <row r="102" spans="1:7" ht="14.25" customHeight="1" thickBot="1" x14ac:dyDescent="0.3">
      <c r="A102" s="42"/>
      <c r="B102" s="73" t="s">
        <v>245</v>
      </c>
      <c r="C102" s="62" t="s">
        <v>116</v>
      </c>
      <c r="D102" s="63" t="s">
        <v>116</v>
      </c>
      <c r="E102" s="64">
        <v>-155028.32999999999</v>
      </c>
      <c r="F102" s="65" t="s">
        <v>7</v>
      </c>
      <c r="G102" s="2"/>
    </row>
    <row r="103" spans="1:7" ht="15" customHeight="1" x14ac:dyDescent="0.25">
      <c r="B103" s="43"/>
      <c r="C103" s="4"/>
      <c r="D103" s="4"/>
      <c r="E103" s="4"/>
      <c r="F103" s="4"/>
      <c r="G103" s="2"/>
    </row>
  </sheetData>
  <mergeCells count="6">
    <mergeCell ref="B2:F2"/>
    <mergeCell ref="B4:B9"/>
    <mergeCell ref="C4:C9"/>
    <mergeCell ref="D4:D9"/>
    <mergeCell ref="E4:E9"/>
    <mergeCell ref="F4:F9"/>
  </mergeCells>
  <pageMargins left="0.59055118110236227" right="0" top="0.39370078740157483" bottom="0" header="0" footer="0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tabSelected="1" view="pageBreakPreview" zoomScaleNormal="100" zoomScaleSheetLayoutView="100" workbookViewId="0">
      <selection activeCell="B19" sqref="B19:C19"/>
    </sheetView>
  </sheetViews>
  <sheetFormatPr defaultRowHeight="15" x14ac:dyDescent="0.25"/>
  <cols>
    <col min="1" max="1" width="0.5703125" style="1" customWidth="1"/>
    <col min="2" max="2" width="20.7109375" style="1" customWidth="1"/>
    <col min="3" max="3" width="40.5703125" style="1" customWidth="1"/>
    <col min="4" max="4" width="21.42578125" style="1" customWidth="1"/>
    <col min="5" max="5" width="12.42578125" style="1" customWidth="1"/>
    <col min="6" max="6" width="12" style="1" customWidth="1"/>
    <col min="7" max="7" width="11.140625" style="1" customWidth="1"/>
    <col min="8" max="8" width="9.14062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2.75" customHeight="1" x14ac:dyDescent="0.25">
      <c r="B2" s="106" t="s">
        <v>246</v>
      </c>
      <c r="C2" s="107"/>
      <c r="D2" s="107"/>
      <c r="E2" s="107"/>
      <c r="F2" s="107"/>
      <c r="G2" s="107"/>
      <c r="H2" s="2"/>
    </row>
    <row r="3" spans="2:8" ht="11.85" customHeight="1" thickBot="1" x14ac:dyDescent="0.3">
      <c r="B3" s="5"/>
      <c r="C3" s="5"/>
      <c r="D3" s="6"/>
      <c r="E3" s="7"/>
      <c r="F3" s="8"/>
      <c r="G3" s="8"/>
      <c r="H3" s="2"/>
    </row>
    <row r="4" spans="2:8" ht="12" customHeight="1" x14ac:dyDescent="0.25">
      <c r="B4" s="118" t="s">
        <v>247</v>
      </c>
      <c r="C4" s="119"/>
      <c r="D4" s="122" t="s">
        <v>248</v>
      </c>
      <c r="E4" s="122" t="s">
        <v>278</v>
      </c>
      <c r="F4" s="116" t="s">
        <v>3</v>
      </c>
      <c r="G4" s="96" t="s">
        <v>279</v>
      </c>
      <c r="H4" s="2"/>
    </row>
    <row r="5" spans="2:8" ht="11.85" customHeight="1" x14ac:dyDescent="0.25">
      <c r="B5" s="120"/>
      <c r="C5" s="121"/>
      <c r="D5" s="123"/>
      <c r="E5" s="123"/>
      <c r="F5" s="117"/>
      <c r="G5" s="97"/>
      <c r="H5" s="2"/>
    </row>
    <row r="6" spans="2:8" ht="26.25" customHeight="1" x14ac:dyDescent="0.25">
      <c r="B6" s="120"/>
      <c r="C6" s="121"/>
      <c r="D6" s="123"/>
      <c r="E6" s="123"/>
      <c r="F6" s="117"/>
      <c r="G6" s="98"/>
      <c r="H6" s="2"/>
    </row>
    <row r="7" spans="2:8" ht="12.75" customHeight="1" x14ac:dyDescent="0.25">
      <c r="B7" s="124">
        <v>1</v>
      </c>
      <c r="C7" s="125"/>
      <c r="D7" s="77">
        <v>2</v>
      </c>
      <c r="E7" s="77">
        <v>3</v>
      </c>
      <c r="F7" s="77">
        <v>4</v>
      </c>
      <c r="G7" s="20">
        <v>5</v>
      </c>
      <c r="H7" s="2"/>
    </row>
    <row r="8" spans="2:8" ht="20.85" customHeight="1" x14ac:dyDescent="0.25">
      <c r="B8" s="126" t="s">
        <v>249</v>
      </c>
      <c r="C8" s="127"/>
      <c r="D8" s="79" t="s">
        <v>116</v>
      </c>
      <c r="E8" s="74">
        <v>-39175.72</v>
      </c>
      <c r="F8" s="74">
        <v>155028.32999999999</v>
      </c>
      <c r="G8" s="86">
        <f>F8/E8*100</f>
        <v>-395.72554122808714</v>
      </c>
      <c r="H8" s="2"/>
    </row>
    <row r="9" spans="2:8" ht="12.95" customHeight="1" x14ac:dyDescent="0.25">
      <c r="B9" s="114" t="s">
        <v>8</v>
      </c>
      <c r="C9" s="115"/>
      <c r="D9" s="80"/>
      <c r="E9" s="51"/>
      <c r="F9" s="51"/>
      <c r="G9" s="87"/>
      <c r="H9" s="2"/>
    </row>
    <row r="10" spans="2:8" ht="15" customHeight="1" x14ac:dyDescent="0.25">
      <c r="B10" s="128" t="s">
        <v>250</v>
      </c>
      <c r="C10" s="129"/>
      <c r="D10" s="81" t="s">
        <v>116</v>
      </c>
      <c r="E10" s="78">
        <v>-39175.72</v>
      </c>
      <c r="F10" s="78">
        <v>-15000</v>
      </c>
      <c r="G10" s="87">
        <f t="shared" ref="G10:G28" si="0">F10/E10*100</f>
        <v>38.289021873752418</v>
      </c>
      <c r="H10" s="2"/>
    </row>
    <row r="11" spans="2:8" ht="15" customHeight="1" x14ac:dyDescent="0.25">
      <c r="B11" s="114" t="s">
        <v>251</v>
      </c>
      <c r="C11" s="115"/>
      <c r="D11" s="82"/>
      <c r="E11" s="75"/>
      <c r="F11" s="75"/>
      <c r="G11" s="87"/>
      <c r="H11" s="2"/>
    </row>
    <row r="12" spans="2:8" ht="25.5" customHeight="1" x14ac:dyDescent="0.25">
      <c r="B12" s="114" t="s">
        <v>252</v>
      </c>
      <c r="C12" s="115"/>
      <c r="D12" s="82" t="s">
        <v>253</v>
      </c>
      <c r="E12" s="74">
        <v>-39175.72</v>
      </c>
      <c r="F12" s="74">
        <v>-15000</v>
      </c>
      <c r="G12" s="87">
        <f t="shared" si="0"/>
        <v>38.289021873752418</v>
      </c>
      <c r="H12" s="2"/>
    </row>
    <row r="13" spans="2:8" ht="27" customHeight="1" x14ac:dyDescent="0.25">
      <c r="B13" s="114" t="s">
        <v>254</v>
      </c>
      <c r="C13" s="115"/>
      <c r="D13" s="82" t="s">
        <v>255</v>
      </c>
      <c r="E13" s="74">
        <v>-39175.72</v>
      </c>
      <c r="F13" s="74">
        <v>-15000</v>
      </c>
      <c r="G13" s="87">
        <f t="shared" si="0"/>
        <v>38.289021873752418</v>
      </c>
      <c r="H13" s="2"/>
    </row>
    <row r="14" spans="2:8" ht="38.25" customHeight="1" x14ac:dyDescent="0.25">
      <c r="B14" s="114" t="s">
        <v>256</v>
      </c>
      <c r="C14" s="115"/>
      <c r="D14" s="82" t="s">
        <v>257</v>
      </c>
      <c r="E14" s="74">
        <v>-39175.72</v>
      </c>
      <c r="F14" s="74">
        <v>-15000</v>
      </c>
      <c r="G14" s="87">
        <f t="shared" si="0"/>
        <v>38.289021873752418</v>
      </c>
      <c r="H14" s="2"/>
    </row>
    <row r="15" spans="2:8" ht="38.25" customHeight="1" x14ac:dyDescent="0.25">
      <c r="B15" s="136" t="s">
        <v>258</v>
      </c>
      <c r="C15" s="137"/>
      <c r="D15" s="82" t="s">
        <v>259</v>
      </c>
      <c r="E15" s="74">
        <v>-39175.72</v>
      </c>
      <c r="F15" s="74">
        <v>-15000</v>
      </c>
      <c r="G15" s="87">
        <f t="shared" si="0"/>
        <v>38.289021873752418</v>
      </c>
      <c r="H15" s="2"/>
    </row>
    <row r="16" spans="2:8" ht="15.2" customHeight="1" x14ac:dyDescent="0.25">
      <c r="B16" s="138" t="s">
        <v>260</v>
      </c>
      <c r="C16" s="139"/>
      <c r="D16" s="82" t="s">
        <v>116</v>
      </c>
      <c r="E16" s="75" t="s">
        <v>7</v>
      </c>
      <c r="F16" s="75" t="s">
        <v>7</v>
      </c>
      <c r="G16" s="87">
        <v>0</v>
      </c>
      <c r="H16" s="2"/>
    </row>
    <row r="17" spans="2:8" ht="12.95" customHeight="1" x14ac:dyDescent="0.25">
      <c r="B17" s="140" t="s">
        <v>261</v>
      </c>
      <c r="C17" s="141"/>
      <c r="D17" s="80"/>
      <c r="E17" s="75"/>
      <c r="F17" s="76" t="s">
        <v>116</v>
      </c>
      <c r="G17" s="87">
        <v>0</v>
      </c>
      <c r="H17" s="2"/>
    </row>
    <row r="18" spans="2:8" ht="12.75" customHeight="1" x14ac:dyDescent="0.25">
      <c r="B18" s="144" t="s">
        <v>291</v>
      </c>
      <c r="C18" s="145"/>
      <c r="D18" s="82" t="s">
        <v>290</v>
      </c>
      <c r="E18" s="75" t="s">
        <v>7</v>
      </c>
      <c r="F18" s="76">
        <f>F19+F24</f>
        <v>170028.33000000002</v>
      </c>
      <c r="G18" s="87">
        <v>0</v>
      </c>
      <c r="H18" s="9"/>
    </row>
    <row r="19" spans="2:8" ht="14.1" customHeight="1" x14ac:dyDescent="0.25">
      <c r="B19" s="142" t="s">
        <v>262</v>
      </c>
      <c r="C19" s="143"/>
      <c r="D19" s="80"/>
      <c r="E19" s="75">
        <v>-2767240</v>
      </c>
      <c r="F19" s="76">
        <f>F20</f>
        <v>-452126.33</v>
      </c>
      <c r="G19" s="87">
        <f t="shared" si="0"/>
        <v>16.338529726369959</v>
      </c>
      <c r="H19" s="2"/>
    </row>
    <row r="20" spans="2:8" ht="15.2" customHeight="1" x14ac:dyDescent="0.25">
      <c r="B20" s="130" t="s">
        <v>289</v>
      </c>
      <c r="C20" s="131"/>
      <c r="D20" s="80" t="s">
        <v>263</v>
      </c>
      <c r="E20" s="75">
        <v>-2767240</v>
      </c>
      <c r="F20" s="76">
        <f>F21</f>
        <v>-452126.33</v>
      </c>
      <c r="G20" s="87">
        <f t="shared" si="0"/>
        <v>16.338529726369959</v>
      </c>
      <c r="H20" s="2"/>
    </row>
    <row r="21" spans="2:8" ht="15.2" customHeight="1" x14ac:dyDescent="0.25">
      <c r="B21" s="132" t="s">
        <v>288</v>
      </c>
      <c r="C21" s="133"/>
      <c r="D21" s="80" t="s">
        <v>264</v>
      </c>
      <c r="E21" s="75">
        <v>-2767240</v>
      </c>
      <c r="F21" s="76">
        <f>F22</f>
        <v>-452126.33</v>
      </c>
      <c r="G21" s="87">
        <f t="shared" si="0"/>
        <v>16.338529726369959</v>
      </c>
      <c r="H21" s="2"/>
    </row>
    <row r="22" spans="2:8" ht="15.2" customHeight="1" x14ac:dyDescent="0.25">
      <c r="B22" s="132" t="s">
        <v>287</v>
      </c>
      <c r="C22" s="133"/>
      <c r="D22" s="80" t="s">
        <v>265</v>
      </c>
      <c r="E22" s="75">
        <v>-2767240</v>
      </c>
      <c r="F22" s="76">
        <f>F23</f>
        <v>-452126.33</v>
      </c>
      <c r="G22" s="87">
        <f t="shared" si="0"/>
        <v>16.338529726369959</v>
      </c>
      <c r="H22" s="2"/>
    </row>
    <row r="23" spans="2:8" ht="24" customHeight="1" x14ac:dyDescent="0.25">
      <c r="B23" s="134" t="s">
        <v>286</v>
      </c>
      <c r="C23" s="135"/>
      <c r="D23" s="80" t="s">
        <v>266</v>
      </c>
      <c r="E23" s="75">
        <v>-2767240</v>
      </c>
      <c r="F23" s="76">
        <v>-452126.33</v>
      </c>
      <c r="G23" s="87">
        <f t="shared" si="0"/>
        <v>16.338529726369959</v>
      </c>
      <c r="H23" s="2"/>
    </row>
    <row r="24" spans="2:8" ht="14.1" customHeight="1" x14ac:dyDescent="0.25">
      <c r="B24" s="142" t="s">
        <v>267</v>
      </c>
      <c r="C24" s="143"/>
      <c r="D24" s="80"/>
      <c r="E24" s="75">
        <v>2767240</v>
      </c>
      <c r="F24" s="76">
        <f>F25</f>
        <v>622154.66</v>
      </c>
      <c r="G24" s="87">
        <f t="shared" si="0"/>
        <v>22.482858732889088</v>
      </c>
      <c r="H24" s="2"/>
    </row>
    <row r="25" spans="2:8" ht="15.2" customHeight="1" x14ac:dyDescent="0.25">
      <c r="B25" s="130" t="s">
        <v>285</v>
      </c>
      <c r="C25" s="131"/>
      <c r="D25" s="80" t="s">
        <v>268</v>
      </c>
      <c r="E25" s="75">
        <v>2767240</v>
      </c>
      <c r="F25" s="76">
        <f>F26</f>
        <v>622154.66</v>
      </c>
      <c r="G25" s="87">
        <f t="shared" si="0"/>
        <v>22.482858732889088</v>
      </c>
      <c r="H25" s="2"/>
    </row>
    <row r="26" spans="2:8" ht="15.2" customHeight="1" x14ac:dyDescent="0.25">
      <c r="B26" s="148" t="s">
        <v>284</v>
      </c>
      <c r="C26" s="149"/>
      <c r="D26" s="80" t="s">
        <v>269</v>
      </c>
      <c r="E26" s="75">
        <v>2767240</v>
      </c>
      <c r="F26" s="76">
        <f>F27</f>
        <v>622154.66</v>
      </c>
      <c r="G26" s="87">
        <f t="shared" si="0"/>
        <v>22.482858732889088</v>
      </c>
      <c r="H26" s="2"/>
    </row>
    <row r="27" spans="2:8" ht="15.2" customHeight="1" x14ac:dyDescent="0.25">
      <c r="B27" s="148" t="s">
        <v>283</v>
      </c>
      <c r="C27" s="149"/>
      <c r="D27" s="80" t="s">
        <v>270</v>
      </c>
      <c r="E27" s="75">
        <v>2767240</v>
      </c>
      <c r="F27" s="76">
        <f>F28</f>
        <v>622154.66</v>
      </c>
      <c r="G27" s="87">
        <f t="shared" si="0"/>
        <v>22.482858732889088</v>
      </c>
      <c r="H27" s="2"/>
    </row>
    <row r="28" spans="2:8" ht="26.25" customHeight="1" thickBot="1" x14ac:dyDescent="0.3">
      <c r="B28" s="146" t="s">
        <v>282</v>
      </c>
      <c r="C28" s="147"/>
      <c r="D28" s="80" t="s">
        <v>271</v>
      </c>
      <c r="E28" s="84">
        <v>2767240</v>
      </c>
      <c r="F28" s="85">
        <v>622154.66</v>
      </c>
      <c r="G28" s="88">
        <f t="shared" si="0"/>
        <v>22.482858732889088</v>
      </c>
      <c r="H28" s="2"/>
    </row>
    <row r="29" spans="2:8" x14ac:dyDescent="0.25">
      <c r="D29" s="83"/>
      <c r="E29" s="83"/>
      <c r="F29" s="83"/>
      <c r="G29" s="83"/>
    </row>
  </sheetData>
  <mergeCells count="28">
    <mergeCell ref="B28:C28"/>
    <mergeCell ref="B24:C24"/>
    <mergeCell ref="B25:C25"/>
    <mergeCell ref="B26:C26"/>
    <mergeCell ref="B27:C27"/>
    <mergeCell ref="B20:C20"/>
    <mergeCell ref="B21:C21"/>
    <mergeCell ref="B22:C22"/>
    <mergeCell ref="B23:C23"/>
    <mergeCell ref="B14:C14"/>
    <mergeCell ref="B15:C15"/>
    <mergeCell ref="B16:C16"/>
    <mergeCell ref="B17:C17"/>
    <mergeCell ref="B19:C19"/>
    <mergeCell ref="B18:C18"/>
    <mergeCell ref="B13:C13"/>
    <mergeCell ref="F4:F6"/>
    <mergeCell ref="G4:G6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</mergeCells>
  <pageMargins left="0.59055118110236227" right="0" top="0.39370078740157483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BC54C8-3C98-4CCB-BD19-6F8DB71326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Эльвира А. Ипкаева</dc:creator>
  <cp:lastModifiedBy>Admin</cp:lastModifiedBy>
  <cp:lastPrinted>2022-04-19T09:18:31Z</cp:lastPrinted>
  <dcterms:created xsi:type="dcterms:W3CDTF">2022-04-13T06:34:19Z</dcterms:created>
  <dcterms:modified xsi:type="dcterms:W3CDTF">2022-04-19T09:18:58Z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используется</vt:lpwstr>
  </property>
</Properties>
</file>