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20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Доходы!$A$1:$F$76</definedName>
    <definedName name="_xlnm.Print_Area" localSheetId="2">Источники!$A$1:$G$27</definedName>
    <definedName name="_xlnm.Print_Area" localSheetId="1">Расходы!$A$1:$F$127</definedName>
  </definedNames>
  <calcPr calcId="152511"/>
</workbook>
</file>

<file path=xl/calcChain.xml><?xml version="1.0" encoding="utf-8"?>
<calcChain xmlns="http://schemas.openxmlformats.org/spreadsheetml/2006/main">
  <c r="F21" i="4" l="1"/>
  <c r="F20" i="4" s="1"/>
  <c r="G20" i="4" s="1"/>
  <c r="F25" i="4"/>
  <c r="G25" i="4" s="1"/>
  <c r="G10" i="4"/>
  <c r="G12" i="4"/>
  <c r="G13" i="4"/>
  <c r="G14" i="4"/>
  <c r="G15" i="4"/>
  <c r="G22" i="4"/>
  <c r="G26" i="4"/>
  <c r="G8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82" i="3"/>
  <c r="F83" i="3"/>
  <c r="F84" i="3"/>
  <c r="F85" i="3"/>
  <c r="F94" i="3"/>
  <c r="F95" i="3"/>
  <c r="F96" i="3"/>
  <c r="F97" i="3"/>
  <c r="F98" i="3"/>
  <c r="F99" i="3"/>
  <c r="F100" i="3"/>
  <c r="F101" i="3"/>
  <c r="F102" i="3"/>
  <c r="F103" i="3"/>
  <c r="F104" i="3"/>
  <c r="F105" i="3"/>
  <c r="F114" i="3"/>
  <c r="F115" i="3"/>
  <c r="F116" i="3"/>
  <c r="F117" i="3"/>
  <c r="F118" i="3"/>
  <c r="F119" i="3"/>
  <c r="F120" i="3"/>
  <c r="F121" i="3"/>
  <c r="F11" i="3"/>
  <c r="F20" i="2"/>
  <c r="F21" i="2"/>
  <c r="F22" i="2"/>
  <c r="F23" i="2"/>
  <c r="F24" i="2"/>
  <c r="F27" i="2"/>
  <c r="F30" i="2"/>
  <c r="F31" i="2"/>
  <c r="F32" i="2"/>
  <c r="F33" i="2"/>
  <c r="F35" i="2"/>
  <c r="F36" i="2"/>
  <c r="F37" i="2"/>
  <c r="F38" i="2"/>
  <c r="F40" i="2"/>
  <c r="F41" i="2"/>
  <c r="F42" i="2"/>
  <c r="F43" i="2"/>
  <c r="F44" i="2"/>
  <c r="F45" i="2"/>
  <c r="F46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6" i="2"/>
  <c r="F69" i="2"/>
  <c r="F70" i="2"/>
  <c r="F71" i="2"/>
  <c r="F72" i="2"/>
  <c r="F73" i="2"/>
  <c r="F74" i="2"/>
  <c r="F75" i="2"/>
  <c r="F18" i="2"/>
  <c r="F19" i="4" l="1"/>
  <c r="G21" i="4"/>
  <c r="F24" i="4"/>
  <c r="G19" i="4" l="1"/>
  <c r="G24" i="4"/>
  <c r="F23" i="4"/>
  <c r="G23" i="4" s="1"/>
  <c r="F18" i="4" l="1"/>
  <c r="G18" i="4" s="1"/>
</calcChain>
</file>

<file path=xl/sharedStrings.xml><?xml version="1.0" encoding="utf-8"?>
<sst xmlns="http://schemas.openxmlformats.org/spreadsheetml/2006/main" count="461" uniqueCount="327">
  <si>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</si>
  <si>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</si>
  <si>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</si>
  <si>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</si>
  <si>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</si>
  <si>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</si>
  <si>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</si>
  <si>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</si>
  <si>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</si>
  <si>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</si>
  <si>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</si>
  <si>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</si>
  <si>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</si>
  <si>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</si>
  <si>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</si>
  <si>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</si>
  <si>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</si>
  <si>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</si>
  <si>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</si>
  <si>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</si>
  <si>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</si>
  <si>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</si>
  <si>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</si>
  <si>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</si>
  <si>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</si>
  <si>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</si>
  <si>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</si>
  <si>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</si>
  <si>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</si>
  <si>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</si>
  <si>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</si>
  <si>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</si>
  <si>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</si>
  <si>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</si>
  <si>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</si>
  <si>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</si>
  <si>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</si>
  <si>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</si>
  <si>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</si>
  <si>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</si>
  <si>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</si>
  <si>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</si>
  <si>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</si>
  <si>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</si>
  <si>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</si>
  <si>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</si>
  <si>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</si>
  <si>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</si>
  <si>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</si>
  <si>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</si>
  <si>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</si>
  <si>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</si>
  <si>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</si>
  <si>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</si>
  <si>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</si>
  <si>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</si>
  <si>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</si>
  <si>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</si>
  <si>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</si>
  <si>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</si>
  <si>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</si>
  <si>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</si>
  <si>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</si>
  <si>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</si>
  <si>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</si>
  <si>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</si>
  <si>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</si>
  <si>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</si>
  <si>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</si>
  <si>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</si>
  <si>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</si>
  <si>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</si>
  <si>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</si>
  <si>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</si>
  <si>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</si>
  <si>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</si>
  <si>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</si>
  <si>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</si>
  <si>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</si>
  <si>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</si>
  <si>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</si>
  <si>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</si>
  <si>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</si>
  <si>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</si>
  <si>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</si>
  <si>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</si>
  <si>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</si>
  <si>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</si>
  <si>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</si>
  <si>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</si>
  <si>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</si>
  <si>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Субсидии бюджетам на обеспечение комплексного развития сельских территорий</t>
  </si>
  <si>
    <t>91520225576000000150</t>
  </si>
  <si>
    <t>Субсидии бюджетам сельских поселений на обеспечение комплексного развития сельских территорий</t>
  </si>
  <si>
    <t>91520225576100000150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</si>
  <si>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</si>
  <si>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</si>
  <si>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</si>
  <si>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</si>
  <si>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</si>
  <si>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</si>
  <si>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</si>
  <si>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</si>
  <si>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</si>
  <si>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</si>
  <si>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</si>
  <si>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</si>
  <si>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</si>
  <si>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</si>
  <si>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</si>
  <si>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</si>
  <si>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</si>
  <si>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</si>
  <si>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</si>
  <si>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</si>
  <si>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</si>
  <si>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</si>
  <si>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</si>
  <si>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</si>
  <si>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</si>
  <si>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</si>
  <si>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</si>
  <si>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</si>
  <si>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</si>
  <si>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</si>
  <si>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</si>
  <si>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</si>
  <si>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</si>
  <si>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</si>
  <si>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</si>
  <si>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</si>
  <si>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</si>
  <si>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</si>
  <si>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 Республики Мордовия</t>
  </si>
  <si>
    <t>91501046520041110000</t>
  </si>
  <si>
    <t>91501046520041110100</t>
  </si>
  <si>
    <t>91501046520041110120</t>
  </si>
  <si>
    <t>91501046520041110121</t>
  </si>
  <si>
    <t>91501046520041110129</t>
  </si>
  <si>
    <t>Расходы на обеспечение функций органов местного самоуправления Республики Мордовия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</si>
  <si>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</si>
  <si>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</si>
  <si>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</si>
  <si>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</si>
  <si>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</si>
  <si>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</si>
  <si>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</si>
  <si>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</si>
  <si>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</si>
  <si>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</si>
  <si>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</si>
  <si>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</si>
  <si>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</si>
  <si>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прочих налогов, сборов</t>
  </si>
  <si>
    <t>91501046520041120852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</si>
  <si>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</si>
  <si>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</si>
  <si>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</si>
  <si>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</si>
  <si>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</si>
  <si>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</si>
  <si>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91501048910077150000</t>
  </si>
  <si>
    <t>91501048910077150200</t>
  </si>
  <si>
    <t>91501048910077150240</t>
  </si>
  <si>
    <t>91501048910077150244</t>
  </si>
  <si>
    <t>Резервные фонды</t>
  </si>
  <si>
    <t>91501118910041180000</t>
  </si>
  <si>
    <t>91501118910041180800</t>
  </si>
  <si>
    <t>Резервные средства</t>
  </si>
  <si>
    <t>91501118910041180870</t>
  </si>
  <si>
    <t>Мероприятия в сфере муниципального управления</t>
  </si>
  <si>
    <t>91501138910041210000</t>
  </si>
  <si>
    <t>91501138910041210200</t>
  </si>
  <si>
    <t>91501138910041210240</t>
  </si>
  <si>
    <t>91501138910041210244</t>
  </si>
  <si>
    <t>Исполнение судебных актов, предусматривающих обращение взыскания на средства местного бюджета Республики Мордовия</t>
  </si>
  <si>
    <t>91501138910041220000</t>
  </si>
  <si>
    <t>91501138910041220800</t>
  </si>
  <si>
    <t>Исполнение судебных актов</t>
  </si>
  <si>
    <t>91501138910041220830</t>
  </si>
  <si>
    <t>Исполнение судебных актов Российской Федерации и мировых соглашений по возмещению причиненного вреда</t>
  </si>
  <si>
    <t>91501138910041220831</t>
  </si>
  <si>
    <t>Осуществление первичного воинского учета на территориях, где отсутствуют военные комиссариаты.</t>
  </si>
  <si>
    <t>91502038910051180000</t>
  </si>
  <si>
    <t>91502038910051180100</t>
  </si>
  <si>
    <t>91502038910051180120</t>
  </si>
  <si>
    <t>91502038910051180121</t>
  </si>
  <si>
    <t>91502038910051180129</t>
  </si>
  <si>
    <t>91503108910041180000</t>
  </si>
  <si>
    <t>91503108910041180200</t>
  </si>
  <si>
    <t>91503108910041180240</t>
  </si>
  <si>
    <t>91503108910041180244</t>
  </si>
  <si>
    <t>Мероприятия по обеспечению пожарной безопасности</t>
  </si>
  <si>
    <t>91503108910042120000</t>
  </si>
  <si>
    <t>91503108910042120200</t>
  </si>
  <si>
    <t>91503108910042120240</t>
  </si>
  <si>
    <t>91503108910042120244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</si>
  <si>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</si>
  <si>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91503108910080190000</t>
  </si>
  <si>
    <t>91503108910080190200</t>
  </si>
  <si>
    <t>91503108910080190240</t>
  </si>
  <si>
    <t>91503108910080190244</t>
  </si>
  <si>
    <t>администрация</t>
  </si>
  <si>
    <t>91504091300144102000</t>
  </si>
  <si>
    <t>91504091300144102200</t>
  </si>
  <si>
    <t>91504091300144102240</t>
  </si>
  <si>
    <t>91504091300144102244</t>
  </si>
  <si>
    <t>Мероприятия по землеустройству и землепользованию</t>
  </si>
  <si>
    <t>91504128910042370000</t>
  </si>
  <si>
    <t>91504128910042370200</t>
  </si>
  <si>
    <t>91504128910042370240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</si>
  <si>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</si>
  <si>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91504128910042370245</t>
  </si>
  <si>
    <t>Благоустройство сельских территорий (Взносы на капитальный ремонт МКД)</t>
  </si>
  <si>
    <t>91505018910042360000</t>
  </si>
  <si>
    <t>91505018910042360200</t>
  </si>
  <si>
    <t>91505018910042360240</t>
  </si>
  <si>
    <t>91505018910042360244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</si>
  <si>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</si>
  <si>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91505018910044103000</t>
  </si>
  <si>
    <t>91505018910044103200</t>
  </si>
  <si>
    <t>91505018910044103240</t>
  </si>
  <si>
    <t>91505018910044103244</t>
  </si>
  <si>
    <t>Иные межбюджетные трансферты 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</si>
  <si>
    <t>91505018910044302000</t>
  </si>
  <si>
    <t>91505018910044302200</t>
  </si>
  <si>
    <t>91505018910044302240</t>
  </si>
  <si>
    <t>91505018910044302244</t>
  </si>
  <si>
    <t>915050212101S6140000</t>
  </si>
  <si>
    <t>915050212101S6140200</t>
  </si>
  <si>
    <t>915050212101S6140240</t>
  </si>
  <si>
    <t>915050212101S6140244</t>
  </si>
  <si>
    <t>Прочие закупки товаров и услуг</t>
  </si>
  <si>
    <t>91505028910044101000</t>
  </si>
  <si>
    <t>91505028910044101200</t>
  </si>
  <si>
    <t>91505028910044101240</t>
  </si>
  <si>
    <t>91505028910044101244</t>
  </si>
  <si>
    <t>Муниципальная программа "Комплексное развитие сельских территорий"</t>
  </si>
  <si>
    <t>915050322101L5764000</t>
  </si>
  <si>
    <t>915050322101L5764200</t>
  </si>
  <si>
    <t>915050322101L5764240</t>
  </si>
  <si>
    <t>915050322101L5764244</t>
  </si>
  <si>
    <t>Уличное освещение</t>
  </si>
  <si>
    <t>91505038910043010000</t>
  </si>
  <si>
    <t>91505038910043010200</t>
  </si>
  <si>
    <t>91505038910043010240</t>
  </si>
  <si>
    <t>91505038910043010247</t>
  </si>
  <si>
    <t>Работы, услуги по содержанию имущества.</t>
  </si>
  <si>
    <t>91505038910043040000</t>
  </si>
  <si>
    <t>91505038910043040200</t>
  </si>
  <si>
    <t>91505038910043040240</t>
  </si>
  <si>
    <t>91505038910043040244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</si>
  <si>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</si>
  <si>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91505038910044104000</t>
  </si>
  <si>
    <t>91505038910044104200</t>
  </si>
  <si>
    <t>91505038910044104240</t>
  </si>
  <si>
    <t>91505038910044104244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</si>
  <si>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</si>
  <si>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91505038910044106000</t>
  </si>
  <si>
    <t>91505038910044106200</t>
  </si>
  <si>
    <t>91505038910044106240</t>
  </si>
  <si>
    <t>91505038910044106244</t>
  </si>
  <si>
    <t>Решение вопросов местного значения, осуществляемое с привлечением средств самообложения граждан</t>
  </si>
  <si>
    <t>91505038910078090000</t>
  </si>
  <si>
    <t>91505038910078090200</t>
  </si>
  <si>
    <t>91505038910078090240</t>
  </si>
  <si>
    <t>91505038910078090244</t>
  </si>
  <si>
    <t>Доплаты к пенсиям муниципальных служащих Республики Мордовия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</si>
  <si>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</si>
  <si>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</si>
  <si>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</si>
  <si>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</si>
  <si>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</si>
  <si>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</si>
  <si>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</si>
  <si>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Проценты за кредиты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</si>
  <si>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</si>
  <si>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</si>
  <si>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</si>
  <si>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</si>
  <si>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</si>
  <si>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</si>
  <si>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</si>
  <si>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</si>
  <si>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</si>
  <si>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</si>
  <si>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</si>
  <si>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</si>
  <si>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</si>
  <si>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</si>
  <si>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</si>
  <si>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</si>
  <si>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</si>
  <si>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</si>
  <si>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</si>
  <si>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</si>
  <si>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</si>
  <si>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</si>
  <si>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</si>
  <si>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00001050000000000000</t>
  </si>
  <si>
    <t xml:space="preserve">  Увеличение остатков средств бюджетов</t>
  </si>
  <si>
    <t>00001050000000000500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</si>
  <si>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</si>
  <si>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</si>
  <si>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</si>
  <si>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</si>
  <si>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</si>
  <si>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</si>
  <si>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 xml:space="preserve">  Уменьшение остатков средств бюджетов</t>
  </si>
  <si>
    <t>00001050000000000600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</si>
  <si>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</si>
  <si>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</si>
  <si>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</si>
  <si>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</si>
  <si>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</si>
  <si>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</si>
  <si>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>Утверждено</t>
  </si>
  <si>
    <t>Процент исполнения</t>
  </si>
  <si>
    <t>3</t>
  </si>
  <si>
    <t>Приложение</t>
  </si>
  <si>
    <t>к постановлению Администрации</t>
  </si>
  <si>
    <t>Первомайского сельского поселения</t>
  </si>
  <si>
    <t xml:space="preserve">Лямбирского муниципального района </t>
  </si>
  <si>
    <t>Республики Мордовия</t>
  </si>
  <si>
    <t>( в рублях)</t>
  </si>
  <si>
    <t>Отчет об исполнении бюджета  Первомайского сельского поселения Лямбирского муниципального района Республики Мордовия за II квартал 2022 года</t>
  </si>
  <si>
    <t>"15" июля 2022 г.№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</si>
</sst>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  <xf numFmtId="0" fontId="24" fillId="0" borderId="1"/>
    <xf numFmtId="165" fontId="25" fillId="0" borderId="11">
      <alignment horizontal="right" vertical="center" shrinkToFit="1"/>
    </xf>
    <xf numFmtId="0" fontId="27" fillId="0" borderId="1"/>
    <xf numFmtId="4" fontId="25" fillId="0" borderId="16">
      <alignment horizontal="right" vertical="center" shrinkToFit="1"/>
    </xf>
    <xf numFmtId="0" fontId="29" fillId="0" borderId="2">
      <alignment horizontal="center"/>
    </xf>
  </cellStyleXfs>
  <cellXfs count="141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23" fillId="0" borderId="49" xfId="28" applyNumberFormat="1" applyFont="1" applyBorder="1" applyAlignment="1" applyProtection="1">
      <alignment horizontal="center" vertical="top"/>
    </xf>
    <xf numFmtId="0" fontId="23" fillId="0" borderId="50" xfId="29" applyNumberFormat="1" applyFont="1" applyBorder="1" applyProtection="1">
      <alignment horizontal="center" vertical="center"/>
    </xf>
    <xf numFmtId="0" fontId="23" fillId="0" borderId="51" xfId="3" applyNumberFormat="1" applyFont="1" applyBorder="1" applyAlignment="1" applyProtection="1">
      <alignment horizontal="center"/>
    </xf>
    <xf numFmtId="0" fontId="24" fillId="0" borderId="1" xfId="169"/>
    <xf numFmtId="0" fontId="26" fillId="0" borderId="1" xfId="170" applyNumberFormat="1" applyFont="1" applyFill="1" applyBorder="1" applyAlignment="1" applyProtection="1">
      <alignment horizontal="right" wrapText="1"/>
    </xf>
    <xf numFmtId="49" fontId="23" fillId="0" borderId="11" xfId="39" applyNumberFormat="1" applyFont="1" applyProtection="1">
      <alignment horizontal="center" vertical="center"/>
    </xf>
    <xf numFmtId="165" fontId="23" fillId="0" borderId="11" xfId="40" applyNumberFormat="1" applyFont="1" applyProtection="1">
      <alignment horizontal="right" vertical="center" shrinkToFit="1"/>
    </xf>
    <xf numFmtId="4" fontId="23" fillId="0" borderId="22" xfId="45" applyNumberFormat="1" applyFont="1" applyProtection="1">
      <alignment horizontal="right" shrinkToFit="1"/>
    </xf>
    <xf numFmtId="0" fontId="0" fillId="0" borderId="52" xfId="0" applyBorder="1" applyProtection="1">
      <protection locked="0"/>
    </xf>
    <xf numFmtId="0" fontId="0" fillId="0" borderId="53" xfId="0" applyBorder="1" applyProtection="1">
      <protection locked="0"/>
    </xf>
    <xf numFmtId="4" fontId="23" fillId="0" borderId="54" xfId="45" applyNumberFormat="1" applyFont="1" applyBorder="1" applyProtection="1">
      <alignment horizontal="right" shrinkToFit="1"/>
    </xf>
    <xf numFmtId="4" fontId="23" fillId="0" borderId="55" xfId="45" applyNumberFormat="1" applyFont="1" applyBorder="1" applyProtection="1">
      <alignment horizontal="right" shrinkToFit="1"/>
    </xf>
    <xf numFmtId="4" fontId="23" fillId="0" borderId="56" xfId="35" applyNumberFormat="1" applyFont="1" applyBorder="1" applyAlignment="1" applyProtection="1">
      <alignment horizontal="right" shrinkToFit="1"/>
    </xf>
    <xf numFmtId="4" fontId="23" fillId="0" borderId="57" xfId="35" applyNumberFormat="1" applyFont="1" applyBorder="1" applyAlignment="1" applyProtection="1">
      <alignment horizontal="right" shrinkToFit="1"/>
    </xf>
    <xf numFmtId="4" fontId="23" fillId="0" borderId="58" xfId="35" applyNumberFormat="1" applyFont="1" applyBorder="1" applyAlignment="1" applyProtection="1">
      <alignment horizontal="right" shrinkToFit="1"/>
    </xf>
    <xf numFmtId="4" fontId="23" fillId="0" borderId="59" xfId="35" applyNumberFormat="1" applyFont="1" applyBorder="1" applyAlignment="1" applyProtection="1">
      <alignment horizontal="right" shrinkToFit="1"/>
    </xf>
    <xf numFmtId="4" fontId="23" fillId="0" borderId="60" xfId="45" applyNumberFormat="1" applyFont="1" applyBorder="1" applyProtection="1">
      <alignment horizontal="right" shrinkToFit="1"/>
    </xf>
    <xf numFmtId="4" fontId="23" fillId="0" borderId="61" xfId="35" applyNumberFormat="1" applyFont="1" applyBorder="1" applyAlignment="1" applyProtection="1">
      <alignment horizontal="right" shrinkToFit="1"/>
    </xf>
    <xf numFmtId="49" fontId="23" fillId="0" borderId="63" xfId="44" applyNumberFormat="1" applyFont="1" applyBorder="1" applyProtection="1">
      <alignment horizontal="center"/>
    </xf>
    <xf numFmtId="49" fontId="23" fillId="0" borderId="3" xfId="44" applyNumberFormat="1" applyFont="1" applyBorder="1" applyProtection="1">
      <alignment horizontal="center"/>
    </xf>
    <xf numFmtId="0" fontId="23" fillId="0" borderId="64" xfId="42" applyNumberFormat="1" applyFont="1" applyBorder="1" applyAlignment="1" applyProtection="1">
      <alignment horizontal="left" vertical="top" wrapText="1"/>
    </xf>
    <xf numFmtId="0" fontId="23" fillId="0" borderId="65" xfId="42" applyNumberFormat="1" applyFont="1" applyBorder="1" applyAlignment="1" applyProtection="1">
      <alignment horizontal="left" vertical="top" wrapText="1"/>
    </xf>
    <xf numFmtId="0" fontId="23" fillId="0" borderId="66" xfId="42" applyNumberFormat="1" applyFont="1" applyBorder="1" applyAlignment="1" applyProtection="1">
      <alignment horizontal="left" vertical="top" wrapText="1"/>
    </xf>
    <xf numFmtId="4" fontId="23" fillId="0" borderId="67" xfId="35" applyNumberFormat="1" applyFont="1" applyBorder="1" applyAlignment="1" applyProtection="1">
      <alignment horizontal="right" shrinkToFit="1"/>
    </xf>
    <xf numFmtId="49" fontId="23" fillId="0" borderId="12" xfId="38" applyNumberFormat="1" applyFont="1" applyBorder="1" applyProtection="1">
      <alignment horizontal="center" wrapText="1"/>
    </xf>
    <xf numFmtId="49" fontId="23" fillId="0" borderId="68" xfId="33" applyNumberFormat="1" applyFont="1" applyBorder="1" applyProtection="1">
      <alignment horizontal="center" vertical="center"/>
    </xf>
    <xf numFmtId="49" fontId="23" fillId="0" borderId="70" xfId="30" applyNumberFormat="1" applyFont="1" applyBorder="1" applyProtection="1">
      <alignment horizontal="center" vertical="center"/>
    </xf>
    <xf numFmtId="4" fontId="23" fillId="0" borderId="69" xfId="34" applyNumberFormat="1" applyFont="1" applyBorder="1" applyProtection="1">
      <alignment horizontal="right" vertical="center" shrinkToFit="1"/>
    </xf>
    <xf numFmtId="4" fontId="23" fillId="0" borderId="72" xfId="35" applyNumberFormat="1" applyFont="1" applyBorder="1" applyAlignment="1" applyProtection="1">
      <alignment horizontal="right" shrinkToFit="1"/>
    </xf>
    <xf numFmtId="0" fontId="23" fillId="0" borderId="73" xfId="31" applyNumberFormat="1" applyFont="1" applyBorder="1" applyAlignment="1" applyProtection="1">
      <alignment horizontal="left" vertical="top" wrapText="1"/>
    </xf>
    <xf numFmtId="0" fontId="23" fillId="0" borderId="49" xfId="36" applyNumberFormat="1" applyFont="1" applyBorder="1" applyAlignment="1" applyProtection="1">
      <alignment horizontal="left" vertical="top" wrapText="1"/>
    </xf>
    <xf numFmtId="0" fontId="23" fillId="0" borderId="47" xfId="53" applyNumberFormat="1" applyFont="1" applyBorder="1" applyAlignment="1" applyProtection="1">
      <alignment horizontal="center" vertical="top"/>
    </xf>
    <xf numFmtId="49" fontId="23" fillId="0" borderId="45" xfId="55" applyNumberFormat="1" applyFont="1" applyBorder="1" applyProtection="1">
      <alignment horizontal="center" vertical="center"/>
    </xf>
    <xf numFmtId="49" fontId="14" fillId="0" borderId="26" xfId="63" applyNumberFormat="1" applyFont="1" applyProtection="1">
      <alignment horizontal="center" vertical="center"/>
    </xf>
    <xf numFmtId="165" fontId="14" fillId="0" borderId="26" xfId="64" applyNumberFormat="1" applyFont="1" applyProtection="1">
      <alignment horizontal="right" vertical="center" shrinkToFit="1"/>
    </xf>
    <xf numFmtId="4" fontId="14" fillId="0" borderId="22" xfId="69" applyNumberFormat="1" applyFont="1" applyProtection="1">
      <alignment horizontal="right" shrinkToFit="1"/>
    </xf>
    <xf numFmtId="0" fontId="3" fillId="0" borderId="1" xfId="79" applyNumberFormat="1" applyBorder="1" applyProtection="1"/>
    <xf numFmtId="49" fontId="14" fillId="0" borderId="63" xfId="68" applyNumberFormat="1" applyFont="1" applyBorder="1" applyProtection="1">
      <alignment horizontal="center"/>
    </xf>
    <xf numFmtId="0" fontId="14" fillId="0" borderId="64" xfId="66" applyNumberFormat="1" applyFont="1" applyBorder="1" applyAlignment="1" applyProtection="1">
      <alignment horizontal="left" vertical="top" wrapText="1"/>
    </xf>
    <xf numFmtId="0" fontId="14" fillId="0" borderId="65" xfId="66" applyNumberFormat="1" applyFont="1" applyBorder="1" applyAlignment="1" applyProtection="1">
      <alignment horizontal="left" vertical="top" wrapText="1"/>
    </xf>
    <xf numFmtId="0" fontId="14" fillId="0" borderId="64" xfId="71" applyNumberFormat="1" applyFont="1" applyBorder="1" applyAlignment="1" applyProtection="1">
      <alignment vertical="top"/>
    </xf>
    <xf numFmtId="0" fontId="14" fillId="0" borderId="62" xfId="73" applyNumberFormat="1" applyFont="1" applyBorder="1" applyAlignment="1" applyProtection="1">
      <alignment horizontal="left" vertical="top" wrapText="1"/>
    </xf>
    <xf numFmtId="49" fontId="14" fillId="0" borderId="74" xfId="68" applyNumberFormat="1" applyFont="1" applyBorder="1" applyProtection="1">
      <alignment horizontal="center"/>
    </xf>
    <xf numFmtId="49" fontId="14" fillId="0" borderId="75" xfId="75" applyNumberFormat="1" applyFont="1" applyBorder="1" applyProtection="1">
      <alignment horizontal="center"/>
    </xf>
    <xf numFmtId="4" fontId="14" fillId="0" borderId="54" xfId="69" applyNumberFormat="1" applyFont="1" applyBorder="1" applyProtection="1">
      <alignment horizontal="right" shrinkToFit="1"/>
    </xf>
    <xf numFmtId="2" fontId="14" fillId="0" borderId="76" xfId="76" applyNumberFormat="1" applyFont="1" applyBorder="1" applyProtection="1">
      <alignment horizontal="center" shrinkToFit="1"/>
    </xf>
    <xf numFmtId="4" fontId="14" fillId="0" borderId="77" xfId="77" applyNumberFormat="1" applyFont="1" applyBorder="1" applyProtection="1">
      <alignment horizontal="right" shrinkToFit="1"/>
    </xf>
    <xf numFmtId="2" fontId="14" fillId="0" borderId="71" xfId="78" applyNumberFormat="1" applyFont="1" applyBorder="1" applyProtection="1">
      <alignment horizontal="center" shrinkToFit="1"/>
    </xf>
    <xf numFmtId="0" fontId="14" fillId="0" borderId="78" xfId="72" applyNumberFormat="1" applyFont="1" applyBorder="1" applyProtection="1"/>
    <xf numFmtId="0" fontId="14" fillId="0" borderId="45" xfId="72" applyNumberFormat="1" applyFont="1" applyBorder="1" applyProtection="1"/>
    <xf numFmtId="0" fontId="14" fillId="0" borderId="51" xfId="72" applyNumberFormat="1" applyFont="1" applyBorder="1" applyProtection="1"/>
    <xf numFmtId="4" fontId="14" fillId="0" borderId="57" xfId="60" applyNumberFormat="1" applyFont="1" applyBorder="1" applyProtection="1">
      <alignment horizontal="right" shrinkToFit="1"/>
    </xf>
    <xf numFmtId="4" fontId="14" fillId="0" borderId="58" xfId="60" applyNumberFormat="1" applyFont="1" applyBorder="1" applyProtection="1">
      <alignment horizontal="right" shrinkToFit="1"/>
    </xf>
    <xf numFmtId="4" fontId="14" fillId="0" borderId="59" xfId="60" applyNumberFormat="1" applyFont="1" applyBorder="1" applyProtection="1">
      <alignment horizontal="right" shrinkToFit="1"/>
    </xf>
    <xf numFmtId="4" fontId="14" fillId="0" borderId="22" xfId="59" applyNumberFormat="1" applyFont="1" applyBorder="1" applyProtection="1">
      <alignment horizontal="right" shrinkToFit="1"/>
    </xf>
    <xf numFmtId="0" fontId="23" fillId="0" borderId="45" xfId="54" applyNumberFormat="1" applyFont="1" applyBorder="1" applyProtection="1">
      <alignment horizontal="center" vertical="center"/>
    </xf>
    <xf numFmtId="49" fontId="14" fillId="0" borderId="63" xfId="58" applyNumberFormat="1" applyFont="1" applyBorder="1" applyProtection="1">
      <alignment horizontal="center" vertical="center"/>
    </xf>
    <xf numFmtId="49" fontId="14" fillId="0" borderId="79" xfId="63" applyNumberFormat="1" applyFont="1" applyBorder="1" applyProtection="1">
      <alignment horizontal="center" vertical="center"/>
    </xf>
    <xf numFmtId="0" fontId="14" fillId="0" borderId="49" xfId="66" applyNumberFormat="1" applyFont="1" applyBorder="1" applyAlignment="1" applyProtection="1">
      <alignment horizontal="left" vertical="top" wrapText="1"/>
    </xf>
    <xf numFmtId="0" fontId="14" fillId="0" borderId="73" xfId="56" applyNumberFormat="1" applyFont="1" applyBorder="1" applyAlignment="1" applyProtection="1">
      <alignment horizontal="left" vertical="top" wrapText="1"/>
    </xf>
    <xf numFmtId="0" fontId="14" fillId="0" borderId="44" xfId="61" applyNumberFormat="1" applyFont="1" applyBorder="1" applyAlignment="1" applyProtection="1">
      <alignment horizontal="left" vertical="top" wrapText="1"/>
    </xf>
    <xf numFmtId="49" fontId="14" fillId="0" borderId="68" xfId="68" applyNumberFormat="1" applyFont="1" applyBorder="1" applyProtection="1">
      <alignment horizontal="center"/>
    </xf>
    <xf numFmtId="4" fontId="14" fillId="0" borderId="69" xfId="69" applyNumberFormat="1" applyFont="1" applyBorder="1" applyProtection="1">
      <alignment horizontal="right" shrinkToFit="1"/>
    </xf>
    <xf numFmtId="0" fontId="23" fillId="0" borderId="45" xfId="92" applyNumberFormat="1" applyFont="1" applyBorder="1" applyProtection="1">
      <alignment horizontal="center"/>
    </xf>
    <xf numFmtId="4" fontId="14" fillId="0" borderId="22" xfId="96" applyNumberFormat="1" applyFont="1" applyProtection="1">
      <alignment horizontal="right" vertical="center" shrinkToFit="1"/>
    </xf>
    <xf numFmtId="4" fontId="14" fillId="0" borderId="23" xfId="97" applyNumberFormat="1" applyFont="1" applyProtection="1">
      <alignment horizontal="right" vertical="center" shrinkToFit="1"/>
    </xf>
    <xf numFmtId="165" fontId="14" fillId="0" borderId="11" xfId="103" applyNumberFormat="1" applyFont="1" applyProtection="1">
      <alignment horizontal="right" vertical="center" shrinkToFit="1"/>
    </xf>
    <xf numFmtId="4" fontId="14" fillId="0" borderId="11" xfId="106" applyNumberFormat="1" applyFont="1" applyProtection="1">
      <alignment horizontal="right" vertical="center" shrinkToFit="1"/>
    </xf>
    <xf numFmtId="165" fontId="14" fillId="0" borderId="11" xfId="109" applyNumberFormat="1" applyFont="1" applyProtection="1">
      <alignment horizontal="center" vertical="center" shrinkToFit="1"/>
    </xf>
    <xf numFmtId="4" fontId="14" fillId="0" borderId="26" xfId="106" applyNumberFormat="1" applyFont="1" applyBorder="1" applyProtection="1">
      <alignment horizontal="right" vertical="center" shrinkToFit="1"/>
    </xf>
    <xf numFmtId="165" fontId="14" fillId="0" borderId="55" xfId="109" applyNumberFormat="1" applyFont="1" applyBorder="1" applyProtection="1">
      <alignment horizontal="center" vertical="center" shrinkToFit="1"/>
    </xf>
    <xf numFmtId="4" fontId="14" fillId="0" borderId="58" xfId="97" applyNumberFormat="1" applyFont="1" applyBorder="1" applyProtection="1">
      <alignment horizontal="right" vertical="center" shrinkToFit="1"/>
    </xf>
    <xf numFmtId="165" fontId="14" fillId="0" borderId="85" xfId="64" applyNumberFormat="1" applyFont="1" applyBorder="1" applyProtection="1">
      <alignment horizontal="right" vertical="center" shrinkToFit="1"/>
    </xf>
    <xf numFmtId="4" fontId="14" fillId="0" borderId="69" xfId="96" applyNumberFormat="1" applyFont="1" applyBorder="1" applyProtection="1">
      <alignment horizontal="right" vertical="center" shrinkToFit="1"/>
    </xf>
    <xf numFmtId="49" fontId="14" fillId="0" borderId="63" xfId="95" applyNumberFormat="1" applyFont="1" applyBorder="1" applyProtection="1">
      <alignment horizontal="center" vertical="center"/>
    </xf>
    <xf numFmtId="49" fontId="14" fillId="0" borderId="87" xfId="95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9" fontId="23" fillId="0" borderId="42" xfId="27" applyNumberFormat="1" applyFont="1" applyBorder="1" applyAlignment="1" applyProtection="1">
      <alignment horizontal="center" vertical="top" wrapText="1"/>
    </xf>
    <xf numFmtId="49" fontId="23" fillId="0" borderId="45" xfId="27" applyNumberFormat="1" applyFont="1" applyBorder="1" applyAlignment="1" applyProtection="1">
      <alignment horizontal="center" vertical="top" wrapText="1"/>
    </xf>
    <xf numFmtId="0" fontId="26" fillId="0" borderId="1" xfId="17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28" fillId="0" borderId="1" xfId="171" applyNumberFormat="1" applyFont="1" applyBorder="1" applyAlignment="1" applyProtection="1">
      <alignment horizontal="center" vertical="top" wrapText="1"/>
    </xf>
    <xf numFmtId="0" fontId="29" fillId="0" borderId="1" xfId="172" applyNumberFormat="1" applyFont="1" applyBorder="1" applyAlignment="1" applyProtection="1">
      <alignment horizontal="center"/>
    </xf>
    <xf numFmtId="0" fontId="23" fillId="0" borderId="43" xfId="3" applyNumberFormat="1" applyFont="1" applyBorder="1" applyAlignment="1" applyProtection="1">
      <alignment horizontal="center" vertical="top" wrapText="1"/>
    </xf>
    <xf numFmtId="0" fontId="23" fillId="0" borderId="46" xfId="3" applyNumberFormat="1" applyFont="1" applyBorder="1" applyAlignment="1" applyProtection="1">
      <alignment horizontal="center" vertical="top" wrapText="1"/>
    </xf>
    <xf numFmtId="0" fontId="23" fillId="0" borderId="48" xfId="3" applyNumberFormat="1" applyFont="1" applyBorder="1" applyAlignment="1" applyProtection="1">
      <alignment horizontal="center" vertical="top" wrapText="1"/>
    </xf>
    <xf numFmtId="0" fontId="23" fillId="0" borderId="41" xfId="26" applyNumberFormat="1" applyFont="1" applyBorder="1" applyAlignment="1" applyProtection="1">
      <alignment horizontal="center" vertical="top" wrapText="1"/>
    </xf>
    <xf numFmtId="0" fontId="23" fillId="0" borderId="44" xfId="26" applyFont="1" applyBorder="1" applyAlignment="1">
      <alignment horizontal="center" vertical="top" wrapText="1"/>
    </xf>
    <xf numFmtId="0" fontId="23" fillId="0" borderId="47" xfId="26" applyFont="1" applyBorder="1" applyAlignment="1">
      <alignment horizontal="center" vertical="top" wrapText="1"/>
    </xf>
    <xf numFmtId="0" fontId="30" fillId="0" borderId="1" xfId="173" applyNumberFormat="1" applyFont="1" applyBorder="1" applyAlignment="1" applyProtection="1">
      <alignment horizontal="right"/>
    </xf>
    <xf numFmtId="0" fontId="23" fillId="0" borderId="42" xfId="26" applyNumberFormat="1" applyFont="1" applyBorder="1" applyProtection="1">
      <alignment horizontal="center" vertical="top" wrapText="1"/>
    </xf>
    <xf numFmtId="0" fontId="23" fillId="0" borderId="45" xfId="26" applyFont="1" applyBorder="1">
      <alignment horizontal="center" vertical="top" wrapText="1"/>
    </xf>
    <xf numFmtId="49" fontId="23" fillId="0" borderId="42" xfId="27" applyNumberFormat="1" applyFont="1" applyBorder="1" applyProtection="1">
      <alignment horizontal="center" vertical="top" wrapText="1"/>
    </xf>
    <xf numFmtId="49" fontId="23" fillId="0" borderId="45" xfId="27" applyFont="1" applyBorder="1">
      <alignment horizontal="center" vertical="top" wrapText="1"/>
    </xf>
    <xf numFmtId="0" fontId="23" fillId="0" borderId="41" xfId="50" applyNumberFormat="1" applyFont="1" applyBorder="1" applyAlignment="1" applyProtection="1">
      <alignment horizontal="center" vertical="top" wrapText="1"/>
    </xf>
    <xf numFmtId="0" fontId="23" fillId="0" borderId="44" xfId="50" applyFont="1" applyBorder="1" applyAlignment="1">
      <alignment horizontal="center" vertical="top" wrapText="1"/>
    </xf>
    <xf numFmtId="49" fontId="23" fillId="0" borderId="42" xfId="52" applyNumberFormat="1" applyFont="1" applyBorder="1" applyProtection="1">
      <alignment horizontal="center" vertical="top" wrapText="1"/>
    </xf>
    <xf numFmtId="49" fontId="23" fillId="0" borderId="45" xfId="52" applyFont="1" applyBorder="1">
      <alignment horizontal="center" vertical="top" wrapText="1"/>
    </xf>
    <xf numFmtId="49" fontId="23" fillId="0" borderId="42" xfId="52" applyNumberFormat="1" applyFont="1" applyBorder="1" applyAlignment="1" applyProtection="1">
      <alignment horizontal="center" vertical="top" wrapText="1"/>
    </xf>
    <xf numFmtId="49" fontId="23" fillId="0" borderId="45" xfId="52" applyNumberFormat="1" applyFont="1" applyBorder="1" applyAlignment="1" applyProtection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23" fillId="0" borderId="41" xfId="87" applyNumberFormat="1" applyFont="1" applyBorder="1" applyProtection="1">
      <alignment horizontal="center" vertical="top" wrapText="1"/>
    </xf>
    <xf numFmtId="0" fontId="23" fillId="0" borderId="42" xfId="87" applyFont="1" applyBorder="1">
      <alignment horizontal="center" vertical="top" wrapText="1"/>
    </xf>
    <xf numFmtId="0" fontId="23" fillId="0" borderId="44" xfId="87" applyFont="1" applyBorder="1">
      <alignment horizontal="center" vertical="top" wrapText="1"/>
    </xf>
    <xf numFmtId="0" fontId="23" fillId="0" borderId="45" xfId="87" applyFont="1" applyBorder="1">
      <alignment horizontal="center" vertical="top" wrapText="1"/>
    </xf>
    <xf numFmtId="0" fontId="14" fillId="0" borderId="36" xfId="98" applyNumberFormat="1" applyFont="1" applyBorder="1" applyAlignment="1" applyProtection="1">
      <alignment horizontal="left" vertical="top" wrapText="1"/>
    </xf>
    <xf numFmtId="0" fontId="14" fillId="0" borderId="89" xfId="98" applyFont="1" applyBorder="1" applyAlignment="1">
      <alignment horizontal="left" vertical="top" wrapText="1"/>
    </xf>
    <xf numFmtId="0" fontId="23" fillId="0" borderId="42" xfId="89" applyNumberFormat="1" applyFont="1" applyBorder="1" applyProtection="1">
      <alignment horizontal="center" vertical="top" wrapText="1"/>
    </xf>
    <xf numFmtId="0" fontId="23" fillId="0" borderId="45" xfId="89" applyFont="1" applyBorder="1">
      <alignment horizontal="center" vertical="top" wrapText="1"/>
    </xf>
    <xf numFmtId="0" fontId="23" fillId="0" borderId="44" xfId="91" applyNumberFormat="1" applyFont="1" applyBorder="1" applyProtection="1">
      <alignment horizontal="center"/>
    </xf>
    <xf numFmtId="0" fontId="23" fillId="0" borderId="45" xfId="91" applyFont="1" applyBorder="1">
      <alignment horizontal="center"/>
    </xf>
    <xf numFmtId="0" fontId="14" fillId="0" borderId="81" xfId="93" applyNumberFormat="1" applyFont="1" applyBorder="1" applyAlignment="1" applyProtection="1">
      <alignment horizontal="left" vertical="top" wrapText="1"/>
    </xf>
    <xf numFmtId="0" fontId="14" fillId="0" borderId="88" xfId="93" applyFont="1" applyBorder="1" applyAlignment="1">
      <alignment horizontal="left" vertical="top" wrapText="1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90" xfId="93" applyFont="1" applyBorder="1" applyAlignment="1">
      <alignment horizontal="left" vertical="top" wrapText="1"/>
    </xf>
    <xf numFmtId="0" fontId="23" fillId="0" borderId="42" xfId="89" applyNumberFormat="1" applyFont="1" applyBorder="1" applyAlignment="1" applyProtection="1">
      <alignment horizontal="center" vertical="top" wrapText="1"/>
    </xf>
    <xf numFmtId="0" fontId="23" fillId="0" borderId="45" xfId="89" applyNumberFormat="1" applyFont="1" applyBorder="1" applyAlignment="1" applyProtection="1">
      <alignment horizontal="center" vertical="top" wrapText="1"/>
    </xf>
    <xf numFmtId="0" fontId="14" fillId="0" borderId="84" xfId="98" applyNumberFormat="1" applyFont="1" applyBorder="1" applyAlignment="1" applyProtection="1">
      <alignment horizontal="left" vertical="top" wrapText="1"/>
    </xf>
    <xf numFmtId="0" fontId="14" fillId="0" borderId="91" xfId="98" applyFont="1" applyBorder="1" applyAlignment="1">
      <alignment horizontal="left" vertical="top" wrapText="1"/>
    </xf>
    <xf numFmtId="0" fontId="14" fillId="0" borderId="80" xfId="105" applyNumberFormat="1" applyFont="1" applyBorder="1" applyAlignment="1" applyProtection="1">
      <alignment horizontal="left" vertical="top" wrapText="1"/>
    </xf>
    <xf numFmtId="0" fontId="14" fillId="0" borderId="92" xfId="105" applyFont="1" applyBorder="1" applyAlignment="1">
      <alignment horizontal="left" vertical="top" wrapText="1"/>
    </xf>
    <xf numFmtId="0" fontId="14" fillId="0" borderId="83" xfId="108" applyNumberFormat="1" applyFont="1" applyBorder="1" applyAlignment="1" applyProtection="1">
      <alignment horizontal="left" vertical="top" wrapText="1"/>
    </xf>
    <xf numFmtId="0" fontId="14" fillId="0" borderId="86" xfId="108" applyFont="1" applyBorder="1" applyAlignment="1">
      <alignment horizontal="left" vertical="top" wrapText="1"/>
    </xf>
    <xf numFmtId="0" fontId="14" fillId="0" borderId="83" xfId="110" applyNumberFormat="1" applyFont="1" applyBorder="1" applyAlignment="1" applyProtection="1">
      <alignment horizontal="left" vertical="top" wrapText="1"/>
    </xf>
    <xf numFmtId="0" fontId="14" fillId="0" borderId="86" xfId="110" applyFont="1" applyBorder="1" applyAlignment="1">
      <alignment horizontal="left" vertical="top" wrapText="1"/>
    </xf>
    <xf numFmtId="0" fontId="14" fillId="0" borderId="82" xfId="110" applyNumberFormat="1" applyFont="1" applyBorder="1" applyAlignment="1" applyProtection="1">
      <alignment horizontal="left" vertical="top" wrapText="1"/>
    </xf>
    <xf numFmtId="0" fontId="14" fillId="0" borderId="95" xfId="110" applyFont="1" applyBorder="1" applyAlignment="1">
      <alignment horizontal="left" vertical="top" wrapText="1"/>
    </xf>
    <xf numFmtId="0" fontId="14" fillId="0" borderId="81" xfId="110" applyNumberFormat="1" applyFont="1" applyBorder="1" applyAlignment="1" applyProtection="1">
      <alignment horizontal="left" vertical="top" wrapText="1"/>
    </xf>
    <xf numFmtId="0" fontId="14" fillId="0" borderId="88" xfId="110" applyFont="1" applyBorder="1" applyAlignment="1">
      <alignment horizontal="left" vertical="top" wrapText="1"/>
    </xf>
    <xf numFmtId="0" fontId="14" fillId="0" borderId="93" xfId="110" applyNumberFormat="1" applyFont="1" applyBorder="1" applyAlignment="1" applyProtection="1">
      <alignment horizontal="left" vertical="top" wrapText="1"/>
    </xf>
    <xf numFmtId="0" fontId="14" fillId="0" borderId="94" xfId="110" applyFont="1" applyBorder="1" applyAlignment="1">
      <alignment horizontal="left" vertical="top" wrapText="1"/>
    </xf>
  </cellXfs>
  <cellStyles count="174">
    <cellStyle name="br" xfId="162"/>
    <cellStyle name="col" xfId="161"/>
    <cellStyle name="st167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2"/>
    <cellStyle name="xl133" xfId="110"/>
    <cellStyle name="xl134" xfId="111"/>
    <cellStyle name="xl135" xfId="134"/>
    <cellStyle name="xl136" xfId="136"/>
    <cellStyle name="xl137" xfId="142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7"/>
    <cellStyle name="xl146" xfId="143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5"/>
    <cellStyle name="xl157" xfId="159"/>
    <cellStyle name="xl158" xfId="115"/>
    <cellStyle name="xl159" xfId="119"/>
    <cellStyle name="xl160" xfId="124"/>
    <cellStyle name="xl161" xfId="156"/>
    <cellStyle name="xl162" xfId="168"/>
    <cellStyle name="xl163" xfId="157"/>
    <cellStyle name="xl164" xfId="120"/>
    <cellStyle name="xl165" xfId="125"/>
    <cellStyle name="xl166" xfId="128"/>
    <cellStyle name="xl167" xfId="131"/>
    <cellStyle name="xl168" xfId="139"/>
    <cellStyle name="xl169" xfId="144"/>
    <cellStyle name="xl170" xfId="154"/>
    <cellStyle name="xl171" xfId="148"/>
    <cellStyle name="xl172" xfId="141"/>
    <cellStyle name="xl173" xfId="116"/>
    <cellStyle name="xl174" xfId="129"/>
    <cellStyle name="xl175" xfId="132"/>
    <cellStyle name="xl176" xfId="145"/>
    <cellStyle name="xl177" xfId="140"/>
    <cellStyle name="xl178" xfId="117"/>
    <cellStyle name="xl179" xfId="121"/>
    <cellStyle name="xl180" xfId="126"/>
    <cellStyle name="xl181" xfId="130"/>
    <cellStyle name="xl182" xfId="133"/>
    <cellStyle name="xl21" xfId="165"/>
    <cellStyle name="xl22" xfId="1"/>
    <cellStyle name="xl22 2" xfId="17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7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4 2" xfId="173"/>
    <cellStyle name="xl65" xfId="35"/>
    <cellStyle name="xl65 2" xfId="172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9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topLeftCell="A2" zoomScaleNormal="100" zoomScaleSheetLayoutView="100" workbookViewId="0">
      <selection activeCell="C6" sqref="C6:F6"/>
    </sheetView>
  </sheetViews>
  <sheetFormatPr defaultRowHeight="15" x14ac:dyDescent="0.25"/>
  <cols>
    <col min="1" max="1" width="0.5703125" style="1" customWidth="1"/>
    <col min="2" max="2" width="72.28515625" style="1" customWidth="1"/>
    <col min="3" max="3" width="20.7109375" style="1" customWidth="1"/>
    <col min="4" max="4" width="11.140625" style="1" customWidth="1"/>
    <col min="5" max="5" width="11.7109375" style="1" customWidth="1"/>
    <col min="6" max="6" width="11" style="1" customWidth="1"/>
    <col min="7" max="7" width="9.140625" style="1" customWidth="1"/>
    <col min="8" max="16384" width="9.140625" style="1"/>
  </cols>
  <sheetData>
    <row r="1" spans="2:7" x14ac:dyDescent="0.25">
      <c r="C1" s="12"/>
      <c r="D1" s="88" t="s">
        <v>319</v>
      </c>
      <c r="E1" s="88"/>
      <c r="F1" s="88"/>
    </row>
    <row r="2" spans="2:7" x14ac:dyDescent="0.25">
      <c r="C2" s="12"/>
      <c r="D2" s="88" t="s">
        <v>320</v>
      </c>
      <c r="E2" s="88"/>
      <c r="F2" s="88"/>
    </row>
    <row r="3" spans="2:7" x14ac:dyDescent="0.25">
      <c r="C3" s="12"/>
      <c r="D3" s="88" t="s">
        <v>321</v>
      </c>
      <c r="E3" s="88"/>
      <c r="F3" s="88"/>
    </row>
    <row r="4" spans="2:7" x14ac:dyDescent="0.25">
      <c r="C4" s="88" t="s">
        <v>322</v>
      </c>
      <c r="D4" s="88"/>
      <c r="E4" s="88"/>
      <c r="F4" s="88"/>
    </row>
    <row r="5" spans="2:7" x14ac:dyDescent="0.25">
      <c r="C5" s="13"/>
      <c r="D5" s="88" t="s">
        <v>323</v>
      </c>
      <c r="E5" s="89"/>
      <c r="F5" s="89"/>
    </row>
    <row r="6" spans="2:7" x14ac:dyDescent="0.25">
      <c r="C6" s="88" t="s">
        <v>326</v>
      </c>
      <c r="D6" s="88"/>
      <c r="E6" s="88"/>
      <c r="F6" s="88"/>
    </row>
    <row r="8" spans="2:7" ht="39" customHeight="1" x14ac:dyDescent="0.25">
      <c r="B8" s="90" t="s">
        <v>325</v>
      </c>
      <c r="C8" s="90"/>
      <c r="D8" s="90"/>
      <c r="E8" s="90"/>
      <c r="F8" s="90"/>
    </row>
    <row r="10" spans="2:7" x14ac:dyDescent="0.25">
      <c r="B10" s="91" t="s">
        <v>0</v>
      </c>
      <c r="C10" s="91"/>
      <c r="D10" s="91"/>
      <c r="E10" s="91"/>
      <c r="F10" s="91"/>
    </row>
    <row r="11" spans="2:7" ht="14.1" customHeight="1" thickBot="1" x14ac:dyDescent="0.3">
      <c r="B11" s="98" t="s">
        <v>324</v>
      </c>
      <c r="C11" s="98"/>
      <c r="D11" s="98"/>
      <c r="E11" s="98"/>
      <c r="F11" s="98"/>
      <c r="G11" s="2"/>
    </row>
    <row r="12" spans="2:7" ht="12.75" customHeight="1" x14ac:dyDescent="0.25">
      <c r="B12" s="95" t="s">
        <v>1</v>
      </c>
      <c r="C12" s="99" t="s">
        <v>2</v>
      </c>
      <c r="D12" s="101" t="s">
        <v>316</v>
      </c>
      <c r="E12" s="86" t="s">
        <v>3</v>
      </c>
      <c r="F12" s="92" t="s">
        <v>317</v>
      </c>
      <c r="G12" s="2"/>
    </row>
    <row r="13" spans="2:7" ht="9.9499999999999993" customHeight="1" x14ac:dyDescent="0.25">
      <c r="B13" s="96"/>
      <c r="C13" s="100"/>
      <c r="D13" s="102"/>
      <c r="E13" s="87"/>
      <c r="F13" s="93"/>
      <c r="G13" s="2"/>
    </row>
    <row r="14" spans="2:7" ht="9.9499999999999993" customHeight="1" x14ac:dyDescent="0.25">
      <c r="B14" s="96"/>
      <c r="C14" s="100"/>
      <c r="D14" s="102"/>
      <c r="E14" s="87"/>
      <c r="F14" s="93"/>
      <c r="G14" s="2"/>
    </row>
    <row r="15" spans="2:7" ht="8.25" customHeight="1" x14ac:dyDescent="0.25">
      <c r="B15" s="96"/>
      <c r="C15" s="100"/>
      <c r="D15" s="102"/>
      <c r="E15" s="87"/>
      <c r="F15" s="93"/>
      <c r="G15" s="2"/>
    </row>
    <row r="16" spans="2:7" ht="6" hidden="1" customHeight="1" x14ac:dyDescent="0.25">
      <c r="B16" s="97"/>
      <c r="C16" s="100"/>
      <c r="D16" s="102"/>
      <c r="E16" s="87"/>
      <c r="F16" s="94"/>
      <c r="G16" s="2"/>
    </row>
    <row r="17" spans="1:7" ht="15" customHeight="1" x14ac:dyDescent="0.25">
      <c r="B17" s="9">
        <v>1</v>
      </c>
      <c r="C17" s="10">
        <v>2</v>
      </c>
      <c r="D17" s="35" t="s">
        <v>318</v>
      </c>
      <c r="E17" s="35" t="s">
        <v>4</v>
      </c>
      <c r="F17" s="11">
        <v>5</v>
      </c>
      <c r="G17" s="2"/>
    </row>
    <row r="18" spans="1:7" ht="12.95" customHeight="1" x14ac:dyDescent="0.25">
      <c r="A18" s="17"/>
      <c r="B18" s="38" t="s">
        <v>5</v>
      </c>
      <c r="C18" s="34" t="s">
        <v>6</v>
      </c>
      <c r="D18" s="36">
        <v>3596548</v>
      </c>
      <c r="E18" s="36">
        <v>2125632.19</v>
      </c>
      <c r="F18" s="23">
        <f>E18/D18*100</f>
        <v>59.102010872647881</v>
      </c>
      <c r="G18" s="2"/>
    </row>
    <row r="19" spans="1:7" ht="12.75" customHeight="1" x14ac:dyDescent="0.25">
      <c r="A19" s="17"/>
      <c r="B19" s="39" t="s">
        <v>8</v>
      </c>
      <c r="C19" s="33"/>
      <c r="D19" s="14"/>
      <c r="E19" s="15"/>
      <c r="F19" s="37"/>
      <c r="G19" s="2"/>
    </row>
    <row r="20" spans="1:7" x14ac:dyDescent="0.25">
      <c r="A20" s="17"/>
      <c r="B20" s="30" t="s">
        <v>9</v>
      </c>
      <c r="C20" s="27" t="s">
        <v>10</v>
      </c>
      <c r="D20" s="16">
        <v>1232900</v>
      </c>
      <c r="E20" s="16">
        <v>369967.34</v>
      </c>
      <c r="F20" s="22">
        <f t="shared" ref="F20:F75" si="0">E20/D20*100</f>
        <v>30.007895206423878</v>
      </c>
      <c r="G20" s="2"/>
    </row>
    <row r="21" spans="1:7" x14ac:dyDescent="0.25">
      <c r="A21" s="17"/>
      <c r="B21" s="30" t="s">
        <v>11</v>
      </c>
      <c r="C21" s="27" t="s">
        <v>12</v>
      </c>
      <c r="D21" s="16">
        <v>80500</v>
      </c>
      <c r="E21" s="16">
        <v>42262.400000000001</v>
      </c>
      <c r="F21" s="22">
        <f t="shared" si="0"/>
        <v>52.499875776397516</v>
      </c>
      <c r="G21" s="2"/>
    </row>
    <row r="22" spans="1:7" x14ac:dyDescent="0.25">
      <c r="A22" s="17"/>
      <c r="B22" s="30" t="s">
        <v>13</v>
      </c>
      <c r="C22" s="27" t="s">
        <v>14</v>
      </c>
      <c r="D22" s="16">
        <v>80500</v>
      </c>
      <c r="E22" s="16">
        <v>42262.400000000001</v>
      </c>
      <c r="F22" s="23">
        <f t="shared" si="0"/>
        <v>52.499875776397516</v>
      </c>
      <c r="G22" s="2"/>
    </row>
    <row r="23" spans="1:7" ht="48" x14ac:dyDescent="0.25">
      <c r="A23" s="17"/>
      <c r="B23" s="30" t="s">
        <v>15</v>
      </c>
      <c r="C23" s="27" t="s">
        <v>16</v>
      </c>
      <c r="D23" s="16">
        <v>79500</v>
      </c>
      <c r="E23" s="16">
        <v>42248.4</v>
      </c>
      <c r="F23" s="37">
        <f t="shared" si="0"/>
        <v>53.142641509433965</v>
      </c>
      <c r="G23" s="2"/>
    </row>
    <row r="24" spans="1:7" ht="61.5" customHeight="1" x14ac:dyDescent="0.25">
      <c r="A24" s="17"/>
      <c r="B24" s="29" t="s">
        <v>17</v>
      </c>
      <c r="C24" s="27" t="s">
        <v>18</v>
      </c>
      <c r="D24" s="16">
        <v>79500</v>
      </c>
      <c r="E24" s="16">
        <v>42190.400000000001</v>
      </c>
      <c r="F24" s="22">
        <f t="shared" si="0"/>
        <v>53.069685534591194</v>
      </c>
      <c r="G24" s="2"/>
    </row>
    <row r="25" spans="1:7" ht="50.25" customHeight="1" x14ac:dyDescent="0.25">
      <c r="A25" s="17"/>
      <c r="B25" s="30" t="s">
        <v>19</v>
      </c>
      <c r="C25" s="27" t="s">
        <v>20</v>
      </c>
      <c r="D25" s="16" t="s">
        <v>7</v>
      </c>
      <c r="E25" s="16">
        <v>1.1599999999999999</v>
      </c>
      <c r="F25" s="22">
        <v>0</v>
      </c>
      <c r="G25" s="2"/>
    </row>
    <row r="26" spans="1:7" ht="61.5" customHeight="1" x14ac:dyDescent="0.25">
      <c r="A26" s="17"/>
      <c r="B26" s="30" t="s">
        <v>21</v>
      </c>
      <c r="C26" s="27" t="s">
        <v>22</v>
      </c>
      <c r="D26" s="16" t="s">
        <v>7</v>
      </c>
      <c r="E26" s="16">
        <v>56.84</v>
      </c>
      <c r="F26" s="22">
        <v>0</v>
      </c>
      <c r="G26" s="2"/>
    </row>
    <row r="27" spans="1:7" ht="24" x14ac:dyDescent="0.25">
      <c r="A27" s="17"/>
      <c r="B27" s="30" t="s">
        <v>23</v>
      </c>
      <c r="C27" s="27" t="s">
        <v>24</v>
      </c>
      <c r="D27" s="16">
        <v>1000</v>
      </c>
      <c r="E27" s="16">
        <v>14</v>
      </c>
      <c r="F27" s="23">
        <f t="shared" si="0"/>
        <v>1.4000000000000001</v>
      </c>
      <c r="G27" s="2"/>
    </row>
    <row r="28" spans="1:7" ht="48" x14ac:dyDescent="0.25">
      <c r="A28" s="17"/>
      <c r="B28" s="30" t="s">
        <v>25</v>
      </c>
      <c r="C28" s="27" t="s">
        <v>26</v>
      </c>
      <c r="D28" s="16">
        <v>1000</v>
      </c>
      <c r="E28" s="16" t="s">
        <v>7</v>
      </c>
      <c r="F28" s="22">
        <v>0</v>
      </c>
      <c r="G28" s="2"/>
    </row>
    <row r="29" spans="1:7" ht="48" x14ac:dyDescent="0.25">
      <c r="A29" s="17"/>
      <c r="B29" s="30" t="s">
        <v>27</v>
      </c>
      <c r="C29" s="27" t="s">
        <v>28</v>
      </c>
      <c r="D29" s="16" t="s">
        <v>7</v>
      </c>
      <c r="E29" s="16">
        <v>14</v>
      </c>
      <c r="F29" s="23">
        <v>0</v>
      </c>
      <c r="G29" s="2"/>
    </row>
    <row r="30" spans="1:7" x14ac:dyDescent="0.25">
      <c r="A30" s="17"/>
      <c r="B30" s="29" t="s">
        <v>29</v>
      </c>
      <c r="C30" s="27" t="s">
        <v>30</v>
      </c>
      <c r="D30" s="16">
        <v>14900</v>
      </c>
      <c r="E30" s="16">
        <v>34259.599999999999</v>
      </c>
      <c r="F30" s="22">
        <f t="shared" si="0"/>
        <v>229.93020134228189</v>
      </c>
      <c r="G30" s="2"/>
    </row>
    <row r="31" spans="1:7" x14ac:dyDescent="0.25">
      <c r="A31" s="17"/>
      <c r="B31" s="30" t="s">
        <v>31</v>
      </c>
      <c r="C31" s="27" t="s">
        <v>32</v>
      </c>
      <c r="D31" s="16">
        <v>14900</v>
      </c>
      <c r="E31" s="16">
        <v>34259.599999999999</v>
      </c>
      <c r="F31" s="22">
        <f t="shared" si="0"/>
        <v>229.93020134228189</v>
      </c>
      <c r="G31" s="2"/>
    </row>
    <row r="32" spans="1:7" x14ac:dyDescent="0.25">
      <c r="A32" s="17"/>
      <c r="B32" s="30" t="s">
        <v>31</v>
      </c>
      <c r="C32" s="27" t="s">
        <v>33</v>
      </c>
      <c r="D32" s="16">
        <v>14900</v>
      </c>
      <c r="E32" s="16">
        <v>34259.599999999999</v>
      </c>
      <c r="F32" s="22">
        <f t="shared" si="0"/>
        <v>229.93020134228189</v>
      </c>
      <c r="G32" s="2"/>
    </row>
    <row r="33" spans="1:7" ht="24" x14ac:dyDescent="0.25">
      <c r="A33" s="17"/>
      <c r="B33" s="30" t="s">
        <v>34</v>
      </c>
      <c r="C33" s="27" t="s">
        <v>35</v>
      </c>
      <c r="D33" s="16">
        <v>14900</v>
      </c>
      <c r="E33" s="16">
        <v>33779.599999999999</v>
      </c>
      <c r="F33" s="22">
        <f t="shared" si="0"/>
        <v>226.70872483221473</v>
      </c>
      <c r="G33" s="2"/>
    </row>
    <row r="34" spans="1:7" x14ac:dyDescent="0.25">
      <c r="A34" s="17"/>
      <c r="B34" s="30" t="s">
        <v>36</v>
      </c>
      <c r="C34" s="27" t="s">
        <v>37</v>
      </c>
      <c r="D34" s="16" t="s">
        <v>7</v>
      </c>
      <c r="E34" s="16">
        <v>480</v>
      </c>
      <c r="F34" s="22">
        <v>0</v>
      </c>
      <c r="G34" s="2"/>
    </row>
    <row r="35" spans="1:7" x14ac:dyDescent="0.25">
      <c r="A35" s="17"/>
      <c r="B35" s="30" t="s">
        <v>38</v>
      </c>
      <c r="C35" s="27" t="s">
        <v>39</v>
      </c>
      <c r="D35" s="16">
        <v>1137500</v>
      </c>
      <c r="E35" s="16">
        <v>293445.34000000003</v>
      </c>
      <c r="F35" s="23">
        <f t="shared" si="0"/>
        <v>25.797392527472528</v>
      </c>
      <c r="G35" s="2"/>
    </row>
    <row r="36" spans="1:7" x14ac:dyDescent="0.25">
      <c r="A36" s="17"/>
      <c r="B36" s="30" t="s">
        <v>40</v>
      </c>
      <c r="C36" s="27" t="s">
        <v>41</v>
      </c>
      <c r="D36" s="16">
        <v>157500</v>
      </c>
      <c r="E36" s="16">
        <v>9498.18</v>
      </c>
      <c r="F36" s="22">
        <f t="shared" si="0"/>
        <v>6.0305904761904765</v>
      </c>
      <c r="G36" s="2"/>
    </row>
    <row r="37" spans="1:7" ht="24" x14ac:dyDescent="0.25">
      <c r="A37" s="17"/>
      <c r="B37" s="30" t="s">
        <v>42</v>
      </c>
      <c r="C37" s="27" t="s">
        <v>43</v>
      </c>
      <c r="D37" s="16">
        <v>157500</v>
      </c>
      <c r="E37" s="16">
        <v>9498.18</v>
      </c>
      <c r="F37" s="22">
        <f t="shared" si="0"/>
        <v>6.0305904761904765</v>
      </c>
      <c r="G37" s="2"/>
    </row>
    <row r="38" spans="1:7" ht="48" x14ac:dyDescent="0.25">
      <c r="A38" s="17"/>
      <c r="B38" s="30" t="s">
        <v>44</v>
      </c>
      <c r="C38" s="27" t="s">
        <v>45</v>
      </c>
      <c r="D38" s="16">
        <v>157500</v>
      </c>
      <c r="E38" s="16">
        <v>9290.0300000000007</v>
      </c>
      <c r="F38" s="23">
        <f t="shared" si="0"/>
        <v>5.898431746031747</v>
      </c>
      <c r="G38" s="2"/>
    </row>
    <row r="39" spans="1:7" ht="36" x14ac:dyDescent="0.25">
      <c r="A39" s="17"/>
      <c r="B39" s="29" t="s">
        <v>46</v>
      </c>
      <c r="C39" s="27" t="s">
        <v>47</v>
      </c>
      <c r="D39" s="16" t="s">
        <v>7</v>
      </c>
      <c r="E39" s="16">
        <v>208.15</v>
      </c>
      <c r="F39" s="22">
        <v>0</v>
      </c>
      <c r="G39" s="2"/>
    </row>
    <row r="40" spans="1:7" x14ac:dyDescent="0.25">
      <c r="A40" s="17"/>
      <c r="B40" s="30" t="s">
        <v>48</v>
      </c>
      <c r="C40" s="27" t="s">
        <v>49</v>
      </c>
      <c r="D40" s="16">
        <v>980000</v>
      </c>
      <c r="E40" s="16">
        <v>283947.15999999997</v>
      </c>
      <c r="F40" s="22">
        <f t="shared" si="0"/>
        <v>28.9742</v>
      </c>
      <c r="G40" s="2"/>
    </row>
    <row r="41" spans="1:7" x14ac:dyDescent="0.25">
      <c r="A41" s="17"/>
      <c r="B41" s="30" t="s">
        <v>50</v>
      </c>
      <c r="C41" s="27" t="s">
        <v>51</v>
      </c>
      <c r="D41" s="16">
        <v>579000</v>
      </c>
      <c r="E41" s="16">
        <v>265385</v>
      </c>
      <c r="F41" s="22">
        <f t="shared" si="0"/>
        <v>45.835060449050083</v>
      </c>
      <c r="G41" s="2"/>
    </row>
    <row r="42" spans="1:7" ht="24" x14ac:dyDescent="0.25">
      <c r="A42" s="17"/>
      <c r="B42" s="30" t="s">
        <v>52</v>
      </c>
      <c r="C42" s="27" t="s">
        <v>53</v>
      </c>
      <c r="D42" s="16">
        <v>579000</v>
      </c>
      <c r="E42" s="16">
        <v>265385</v>
      </c>
      <c r="F42" s="23">
        <f t="shared" si="0"/>
        <v>45.835060449050083</v>
      </c>
      <c r="G42" s="2"/>
    </row>
    <row r="43" spans="1:7" ht="39.75" customHeight="1" x14ac:dyDescent="0.25">
      <c r="A43" s="17"/>
      <c r="B43" s="30" t="s">
        <v>54</v>
      </c>
      <c r="C43" s="27" t="s">
        <v>55</v>
      </c>
      <c r="D43" s="16">
        <v>579000</v>
      </c>
      <c r="E43" s="16">
        <v>265385</v>
      </c>
      <c r="F43" s="22">
        <f t="shared" si="0"/>
        <v>45.835060449050083</v>
      </c>
      <c r="G43" s="2"/>
    </row>
    <row r="44" spans="1:7" x14ac:dyDescent="0.25">
      <c r="A44" s="17"/>
      <c r="B44" s="30" t="s">
        <v>56</v>
      </c>
      <c r="C44" s="27" t="s">
        <v>57</v>
      </c>
      <c r="D44" s="16">
        <v>401000</v>
      </c>
      <c r="E44" s="16">
        <v>18562.16</v>
      </c>
      <c r="F44" s="23">
        <f t="shared" si="0"/>
        <v>4.6289675810473812</v>
      </c>
      <c r="G44" s="2"/>
    </row>
    <row r="45" spans="1:7" ht="24" x14ac:dyDescent="0.25">
      <c r="A45" s="17"/>
      <c r="B45" s="30" t="s">
        <v>58</v>
      </c>
      <c r="C45" s="27" t="s">
        <v>59</v>
      </c>
      <c r="D45" s="16">
        <v>401000</v>
      </c>
      <c r="E45" s="16">
        <v>18562.16</v>
      </c>
      <c r="F45" s="22">
        <f t="shared" si="0"/>
        <v>4.6289675810473812</v>
      </c>
      <c r="G45" s="2"/>
    </row>
    <row r="46" spans="1:7" ht="48" x14ac:dyDescent="0.25">
      <c r="A46" s="17"/>
      <c r="B46" s="30" t="s">
        <v>60</v>
      </c>
      <c r="C46" s="27" t="s">
        <v>61</v>
      </c>
      <c r="D46" s="16">
        <v>401000</v>
      </c>
      <c r="E46" s="16">
        <v>16888.23</v>
      </c>
      <c r="F46" s="22">
        <f t="shared" si="0"/>
        <v>4.2115286783042389</v>
      </c>
      <c r="G46" s="2"/>
    </row>
    <row r="47" spans="1:7" ht="26.25" customHeight="1" x14ac:dyDescent="0.25">
      <c r="A47" s="17"/>
      <c r="B47" s="30" t="s">
        <v>62</v>
      </c>
      <c r="C47" s="27" t="s">
        <v>63</v>
      </c>
      <c r="D47" s="16" t="s">
        <v>7</v>
      </c>
      <c r="E47" s="16">
        <v>1673.93</v>
      </c>
      <c r="F47" s="22">
        <v>0</v>
      </c>
      <c r="G47" s="2"/>
    </row>
    <row r="48" spans="1:7" x14ac:dyDescent="0.25">
      <c r="A48" s="17"/>
      <c r="B48" s="30" t="s">
        <v>9</v>
      </c>
      <c r="C48" s="27" t="s">
        <v>64</v>
      </c>
      <c r="D48" s="16">
        <v>154100</v>
      </c>
      <c r="E48" s="16">
        <v>64680.51</v>
      </c>
      <c r="F48" s="22">
        <f t="shared" si="0"/>
        <v>41.973075924724206</v>
      </c>
      <c r="G48" s="2"/>
    </row>
    <row r="49" spans="1:7" ht="24" x14ac:dyDescent="0.25">
      <c r="A49" s="17"/>
      <c r="B49" s="30" t="s">
        <v>65</v>
      </c>
      <c r="C49" s="27" t="s">
        <v>66</v>
      </c>
      <c r="D49" s="16">
        <v>154100</v>
      </c>
      <c r="E49" s="16">
        <v>64680.51</v>
      </c>
      <c r="F49" s="23">
        <f t="shared" si="0"/>
        <v>41.973075924724206</v>
      </c>
      <c r="G49" s="2"/>
    </row>
    <row r="50" spans="1:7" ht="49.5" customHeight="1" x14ac:dyDescent="0.25">
      <c r="A50" s="17"/>
      <c r="B50" s="30" t="s">
        <v>67</v>
      </c>
      <c r="C50" s="27" t="s">
        <v>68</v>
      </c>
      <c r="D50" s="16">
        <v>16400</v>
      </c>
      <c r="E50" s="16">
        <v>11818</v>
      </c>
      <c r="F50" s="22">
        <f t="shared" si="0"/>
        <v>72.060975609756099</v>
      </c>
      <c r="G50" s="2"/>
    </row>
    <row r="51" spans="1:7" ht="51" customHeight="1" x14ac:dyDescent="0.25">
      <c r="A51" s="17"/>
      <c r="B51" s="29" t="s">
        <v>69</v>
      </c>
      <c r="C51" s="27" t="s">
        <v>70</v>
      </c>
      <c r="D51" s="16">
        <v>16400</v>
      </c>
      <c r="E51" s="16">
        <v>11818</v>
      </c>
      <c r="F51" s="22">
        <f t="shared" si="0"/>
        <v>72.060975609756099</v>
      </c>
      <c r="G51" s="2"/>
    </row>
    <row r="52" spans="1:7" ht="38.25" customHeight="1" x14ac:dyDescent="0.25">
      <c r="A52" s="17"/>
      <c r="B52" s="30" t="s">
        <v>71</v>
      </c>
      <c r="C52" s="27" t="s">
        <v>72</v>
      </c>
      <c r="D52" s="16">
        <v>16400</v>
      </c>
      <c r="E52" s="16">
        <v>11818</v>
      </c>
      <c r="F52" s="23">
        <f t="shared" si="0"/>
        <v>72.060975609756099</v>
      </c>
      <c r="G52" s="2"/>
    </row>
    <row r="53" spans="1:7" ht="48" x14ac:dyDescent="0.25">
      <c r="A53" s="17"/>
      <c r="B53" s="30" t="s">
        <v>73</v>
      </c>
      <c r="C53" s="27" t="s">
        <v>74</v>
      </c>
      <c r="D53" s="16">
        <v>137700</v>
      </c>
      <c r="E53" s="16">
        <v>52862.51</v>
      </c>
      <c r="F53" s="22">
        <f t="shared" si="0"/>
        <v>38.389622367465506</v>
      </c>
      <c r="G53" s="2"/>
    </row>
    <row r="54" spans="1:7" ht="48" x14ac:dyDescent="0.25">
      <c r="A54" s="17"/>
      <c r="B54" s="30" t="s">
        <v>75</v>
      </c>
      <c r="C54" s="27" t="s">
        <v>76</v>
      </c>
      <c r="D54" s="16">
        <v>137700</v>
      </c>
      <c r="E54" s="16">
        <v>52862.51</v>
      </c>
      <c r="F54" s="23">
        <f t="shared" si="0"/>
        <v>38.389622367465506</v>
      </c>
      <c r="G54" s="2"/>
    </row>
    <row r="55" spans="1:7" ht="48" x14ac:dyDescent="0.25">
      <c r="A55" s="17"/>
      <c r="B55" s="30" t="s">
        <v>77</v>
      </c>
      <c r="C55" s="27" t="s">
        <v>78</v>
      </c>
      <c r="D55" s="16">
        <v>137700</v>
      </c>
      <c r="E55" s="16">
        <v>52862.51</v>
      </c>
      <c r="F55" s="22">
        <f t="shared" si="0"/>
        <v>38.389622367465506</v>
      </c>
      <c r="G55" s="2"/>
    </row>
    <row r="56" spans="1:7" x14ac:dyDescent="0.25">
      <c r="A56" s="17"/>
      <c r="B56" s="30" t="s">
        <v>79</v>
      </c>
      <c r="C56" s="27" t="s">
        <v>80</v>
      </c>
      <c r="D56" s="16">
        <v>2209548</v>
      </c>
      <c r="E56" s="16">
        <v>1690984.34</v>
      </c>
      <c r="F56" s="24">
        <f t="shared" si="0"/>
        <v>76.530780956105048</v>
      </c>
      <c r="G56" s="2"/>
    </row>
    <row r="57" spans="1:7" ht="24" x14ac:dyDescent="0.25">
      <c r="A57" s="17"/>
      <c r="B57" s="30" t="s">
        <v>81</v>
      </c>
      <c r="C57" s="27" t="s">
        <v>82</v>
      </c>
      <c r="D57" s="16">
        <v>2209548</v>
      </c>
      <c r="E57" s="16">
        <v>1690984.34</v>
      </c>
      <c r="F57" s="23">
        <f t="shared" si="0"/>
        <v>76.530780956105048</v>
      </c>
      <c r="G57" s="2"/>
    </row>
    <row r="58" spans="1:7" x14ac:dyDescent="0.25">
      <c r="A58" s="17"/>
      <c r="B58" s="30" t="s">
        <v>83</v>
      </c>
      <c r="C58" s="27" t="s">
        <v>84</v>
      </c>
      <c r="D58" s="16">
        <v>487100</v>
      </c>
      <c r="E58" s="16">
        <v>243600</v>
      </c>
      <c r="F58" s="22">
        <f t="shared" si="0"/>
        <v>50.010264832683227</v>
      </c>
      <c r="G58" s="2"/>
    </row>
    <row r="59" spans="1:7" ht="16.5" customHeight="1" x14ac:dyDescent="0.25">
      <c r="A59" s="17"/>
      <c r="B59" s="30" t="s">
        <v>85</v>
      </c>
      <c r="C59" s="27" t="s">
        <v>86</v>
      </c>
      <c r="D59" s="16">
        <v>487100</v>
      </c>
      <c r="E59" s="25">
        <v>243600</v>
      </c>
      <c r="F59" s="32">
        <f t="shared" si="0"/>
        <v>50.010264832683227</v>
      </c>
      <c r="G59" s="2"/>
    </row>
    <row r="60" spans="1:7" ht="24" x14ac:dyDescent="0.25">
      <c r="A60" s="17"/>
      <c r="B60" s="30" t="s">
        <v>87</v>
      </c>
      <c r="C60" s="27" t="s">
        <v>88</v>
      </c>
      <c r="D60" s="16">
        <v>487100</v>
      </c>
      <c r="E60" s="16">
        <v>243600</v>
      </c>
      <c r="F60" s="24">
        <f t="shared" si="0"/>
        <v>50.010264832683227</v>
      </c>
      <c r="G60" s="2"/>
    </row>
    <row r="61" spans="1:7" ht="24" x14ac:dyDescent="0.25">
      <c r="A61" s="17"/>
      <c r="B61" s="30" t="s">
        <v>89</v>
      </c>
      <c r="C61" s="27" t="s">
        <v>90</v>
      </c>
      <c r="D61" s="16">
        <v>497700</v>
      </c>
      <c r="E61" s="16">
        <v>455200</v>
      </c>
      <c r="F61" s="23">
        <f t="shared" si="0"/>
        <v>91.460719308820572</v>
      </c>
      <c r="G61" s="2"/>
    </row>
    <row r="62" spans="1:7" ht="15.75" customHeight="1" x14ac:dyDescent="0.25">
      <c r="A62" s="17"/>
      <c r="B62" s="30" t="s">
        <v>91</v>
      </c>
      <c r="C62" s="27" t="s">
        <v>92</v>
      </c>
      <c r="D62" s="16">
        <v>455200</v>
      </c>
      <c r="E62" s="16">
        <v>455200</v>
      </c>
      <c r="F62" s="22">
        <f t="shared" si="0"/>
        <v>100</v>
      </c>
      <c r="G62" s="2"/>
    </row>
    <row r="63" spans="1:7" ht="24" x14ac:dyDescent="0.25">
      <c r="A63" s="17"/>
      <c r="B63" s="29" t="s">
        <v>93</v>
      </c>
      <c r="C63" s="27" t="s">
        <v>94</v>
      </c>
      <c r="D63" s="16">
        <v>455200</v>
      </c>
      <c r="E63" s="16">
        <v>455200</v>
      </c>
      <c r="F63" s="23">
        <f t="shared" si="0"/>
        <v>100</v>
      </c>
      <c r="G63" s="2"/>
    </row>
    <row r="64" spans="1:7" x14ac:dyDescent="0.25">
      <c r="A64" s="17"/>
      <c r="B64" s="30" t="s">
        <v>95</v>
      </c>
      <c r="C64" s="27" t="s">
        <v>96</v>
      </c>
      <c r="D64" s="16">
        <v>42500</v>
      </c>
      <c r="E64" s="16" t="s">
        <v>7</v>
      </c>
      <c r="F64" s="22">
        <v>0</v>
      </c>
      <c r="G64" s="2"/>
    </row>
    <row r="65" spans="1:7" x14ac:dyDescent="0.25">
      <c r="A65" s="17"/>
      <c r="B65" s="30" t="s">
        <v>97</v>
      </c>
      <c r="C65" s="27" t="s">
        <v>98</v>
      </c>
      <c r="D65" s="16">
        <v>42500</v>
      </c>
      <c r="E65" s="16" t="s">
        <v>7</v>
      </c>
      <c r="F65" s="22">
        <v>0</v>
      </c>
      <c r="G65" s="2"/>
    </row>
    <row r="66" spans="1:7" x14ac:dyDescent="0.25">
      <c r="A66" s="17"/>
      <c r="B66" s="30" t="s">
        <v>99</v>
      </c>
      <c r="C66" s="27" t="s">
        <v>100</v>
      </c>
      <c r="D66" s="16">
        <v>90100</v>
      </c>
      <c r="E66" s="16">
        <v>36836.339999999997</v>
      </c>
      <c r="F66" s="22">
        <f t="shared" si="0"/>
        <v>40.88384017758046</v>
      </c>
      <c r="G66" s="2"/>
    </row>
    <row r="67" spans="1:7" ht="24" x14ac:dyDescent="0.25">
      <c r="A67" s="17"/>
      <c r="B67" s="30" t="s">
        <v>101</v>
      </c>
      <c r="C67" s="27" t="s">
        <v>102</v>
      </c>
      <c r="D67" s="16">
        <v>300</v>
      </c>
      <c r="E67" s="16" t="s">
        <v>7</v>
      </c>
      <c r="F67" s="24">
        <v>0</v>
      </c>
      <c r="G67" s="2"/>
    </row>
    <row r="68" spans="1:7" ht="24" x14ac:dyDescent="0.25">
      <c r="A68" s="17"/>
      <c r="B68" s="30" t="s">
        <v>103</v>
      </c>
      <c r="C68" s="27" t="s">
        <v>104</v>
      </c>
      <c r="D68" s="16">
        <v>300</v>
      </c>
      <c r="E68" s="16" t="s">
        <v>7</v>
      </c>
      <c r="F68" s="24">
        <v>0</v>
      </c>
      <c r="G68" s="2"/>
    </row>
    <row r="69" spans="1:7" ht="24" x14ac:dyDescent="0.25">
      <c r="A69" s="17"/>
      <c r="B69" s="30" t="s">
        <v>105</v>
      </c>
      <c r="C69" s="27" t="s">
        <v>106</v>
      </c>
      <c r="D69" s="16">
        <v>89800</v>
      </c>
      <c r="E69" s="25">
        <v>36836.339999999997</v>
      </c>
      <c r="F69" s="26">
        <f t="shared" si="0"/>
        <v>41.020423162583512</v>
      </c>
      <c r="G69" s="2"/>
    </row>
    <row r="70" spans="1:7" ht="36" x14ac:dyDescent="0.25">
      <c r="A70" s="17"/>
      <c r="B70" s="30" t="s">
        <v>107</v>
      </c>
      <c r="C70" s="27" t="s">
        <v>108</v>
      </c>
      <c r="D70" s="16">
        <v>89800</v>
      </c>
      <c r="E70" s="16">
        <v>36836.339999999997</v>
      </c>
      <c r="F70" s="22">
        <f t="shared" si="0"/>
        <v>41.020423162583512</v>
      </c>
      <c r="G70" s="2"/>
    </row>
    <row r="71" spans="1:7" x14ac:dyDescent="0.25">
      <c r="A71" s="17"/>
      <c r="B71" s="30" t="s">
        <v>109</v>
      </c>
      <c r="C71" s="27" t="s">
        <v>110</v>
      </c>
      <c r="D71" s="16">
        <v>1134648</v>
      </c>
      <c r="E71" s="16">
        <v>955348</v>
      </c>
      <c r="F71" s="22">
        <f t="shared" si="0"/>
        <v>84.19774238354097</v>
      </c>
      <c r="G71" s="2"/>
    </row>
    <row r="72" spans="1:7" ht="36" x14ac:dyDescent="0.25">
      <c r="A72" s="17"/>
      <c r="B72" s="30" t="s">
        <v>111</v>
      </c>
      <c r="C72" s="27" t="s">
        <v>112</v>
      </c>
      <c r="D72" s="16">
        <v>689000</v>
      </c>
      <c r="E72" s="16">
        <v>509700</v>
      </c>
      <c r="F72" s="24">
        <f t="shared" si="0"/>
        <v>73.976777939042094</v>
      </c>
      <c r="G72" s="2"/>
    </row>
    <row r="73" spans="1:7" ht="37.5" customHeight="1" x14ac:dyDescent="0.25">
      <c r="A73" s="17"/>
      <c r="B73" s="30" t="s">
        <v>113</v>
      </c>
      <c r="C73" s="27" t="s">
        <v>114</v>
      </c>
      <c r="D73" s="16">
        <v>689000</v>
      </c>
      <c r="E73" s="16">
        <v>509700</v>
      </c>
      <c r="F73" s="23">
        <f t="shared" si="0"/>
        <v>73.976777939042094</v>
      </c>
      <c r="G73" s="2"/>
    </row>
    <row r="74" spans="1:7" x14ac:dyDescent="0.25">
      <c r="A74" s="17"/>
      <c r="B74" s="30" t="s">
        <v>115</v>
      </c>
      <c r="C74" s="27" t="s">
        <v>116</v>
      </c>
      <c r="D74" s="16">
        <v>445648</v>
      </c>
      <c r="E74" s="16">
        <v>445648</v>
      </c>
      <c r="F74" s="22">
        <f t="shared" si="0"/>
        <v>100</v>
      </c>
      <c r="G74" s="2"/>
    </row>
    <row r="75" spans="1:7" ht="14.25" customHeight="1" thickBot="1" x14ac:dyDescent="0.3">
      <c r="A75" s="17"/>
      <c r="B75" s="31" t="s">
        <v>117</v>
      </c>
      <c r="C75" s="28" t="s">
        <v>118</v>
      </c>
      <c r="D75" s="19">
        <v>445648</v>
      </c>
      <c r="E75" s="20">
        <v>445648</v>
      </c>
      <c r="F75" s="21">
        <f t="shared" si="0"/>
        <v>100</v>
      </c>
      <c r="G75" s="2"/>
    </row>
    <row r="76" spans="1:7" x14ac:dyDescent="0.25">
      <c r="B76" s="18"/>
      <c r="C76" s="18"/>
      <c r="D76" s="18"/>
    </row>
  </sheetData>
  <mergeCells count="14">
    <mergeCell ref="E12:E16"/>
    <mergeCell ref="D1:F1"/>
    <mergeCell ref="D2:F2"/>
    <mergeCell ref="D3:F3"/>
    <mergeCell ref="C4:F4"/>
    <mergeCell ref="D5:F5"/>
    <mergeCell ref="C6:F6"/>
    <mergeCell ref="B8:F8"/>
    <mergeCell ref="B10:F10"/>
    <mergeCell ref="F12:F16"/>
    <mergeCell ref="B12:B16"/>
    <mergeCell ref="B11:F11"/>
    <mergeCell ref="C12:C16"/>
    <mergeCell ref="D12:D16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zoomScaleNormal="100" zoomScaleSheetLayoutView="100" workbookViewId="0">
      <selection activeCell="F125" sqref="F125"/>
    </sheetView>
  </sheetViews>
  <sheetFormatPr defaultRowHeight="15" x14ac:dyDescent="0.25"/>
  <cols>
    <col min="1" max="1" width="0.42578125" style="1" customWidth="1"/>
    <col min="2" max="2" width="69.5703125" style="1" customWidth="1"/>
    <col min="3" max="3" width="20.85546875" style="1" customWidth="1"/>
    <col min="4" max="4" width="12" style="1" customWidth="1"/>
    <col min="5" max="5" width="12.140625" style="1" customWidth="1"/>
    <col min="6" max="6" width="11.7109375" style="1" customWidth="1"/>
    <col min="7" max="7" width="9.140625" style="1" customWidth="1"/>
    <col min="8" max="16384" width="9.140625" style="1"/>
  </cols>
  <sheetData>
    <row r="1" spans="1:7" ht="15" customHeight="1" x14ac:dyDescent="0.25">
      <c r="B1" s="2"/>
      <c r="C1" s="2"/>
      <c r="D1" s="2"/>
      <c r="E1" s="2"/>
      <c r="F1" s="2"/>
      <c r="G1" s="2"/>
    </row>
    <row r="2" spans="1:7" ht="14.1" customHeight="1" x14ac:dyDescent="0.25">
      <c r="B2" s="109" t="s">
        <v>119</v>
      </c>
      <c r="C2" s="110"/>
      <c r="D2" s="110"/>
      <c r="E2" s="110"/>
      <c r="F2" s="110"/>
      <c r="G2" s="2"/>
    </row>
    <row r="3" spans="1:7" ht="12.95" customHeight="1" thickBot="1" x14ac:dyDescent="0.3">
      <c r="B3" s="3"/>
      <c r="C3" s="3"/>
      <c r="D3" s="3"/>
      <c r="E3" s="3"/>
      <c r="F3" s="3"/>
      <c r="G3" s="2"/>
    </row>
    <row r="4" spans="1:7" ht="12" customHeight="1" x14ac:dyDescent="0.25">
      <c r="B4" s="103" t="s">
        <v>1</v>
      </c>
      <c r="C4" s="99" t="s">
        <v>120</v>
      </c>
      <c r="D4" s="105" t="s">
        <v>316</v>
      </c>
      <c r="E4" s="107" t="s">
        <v>3</v>
      </c>
      <c r="F4" s="92" t="s">
        <v>317</v>
      </c>
      <c r="G4" s="2"/>
    </row>
    <row r="5" spans="1:7" ht="9.75" customHeight="1" x14ac:dyDescent="0.25">
      <c r="B5" s="104"/>
      <c r="C5" s="100"/>
      <c r="D5" s="106"/>
      <c r="E5" s="108"/>
      <c r="F5" s="93"/>
      <c r="G5" s="2"/>
    </row>
    <row r="6" spans="1:7" ht="11.25" customHeight="1" x14ac:dyDescent="0.25">
      <c r="B6" s="104"/>
      <c r="C6" s="100"/>
      <c r="D6" s="106"/>
      <c r="E6" s="108"/>
      <c r="F6" s="93"/>
      <c r="G6" s="2"/>
    </row>
    <row r="7" spans="1:7" ht="8.25" customHeight="1" x14ac:dyDescent="0.25">
      <c r="B7" s="104"/>
      <c r="C7" s="100"/>
      <c r="D7" s="106"/>
      <c r="E7" s="108"/>
      <c r="F7" s="93"/>
      <c r="G7" s="2"/>
    </row>
    <row r="8" spans="1:7" ht="10.5" hidden="1" customHeight="1" x14ac:dyDescent="0.25">
      <c r="B8" s="104"/>
      <c r="C8" s="100"/>
      <c r="D8" s="106"/>
      <c r="E8" s="108"/>
      <c r="F8" s="93"/>
      <c r="G8" s="2"/>
    </row>
    <row r="9" spans="1:7" ht="9" hidden="1" customHeight="1" x14ac:dyDescent="0.25">
      <c r="B9" s="104"/>
      <c r="C9" s="100"/>
      <c r="D9" s="106"/>
      <c r="E9" s="108"/>
      <c r="F9" s="94"/>
      <c r="G9" s="2"/>
    </row>
    <row r="10" spans="1:7" ht="12.95" customHeight="1" x14ac:dyDescent="0.25">
      <c r="B10" s="40">
        <v>1</v>
      </c>
      <c r="C10" s="64">
        <v>2</v>
      </c>
      <c r="D10" s="41" t="s">
        <v>318</v>
      </c>
      <c r="E10" s="41" t="s">
        <v>4</v>
      </c>
      <c r="F10" s="11">
        <v>5</v>
      </c>
      <c r="G10" s="2"/>
    </row>
    <row r="11" spans="1:7" ht="15" customHeight="1" x14ac:dyDescent="0.25">
      <c r="A11" s="17"/>
      <c r="B11" s="68" t="s">
        <v>121</v>
      </c>
      <c r="C11" s="65" t="s">
        <v>122</v>
      </c>
      <c r="D11" s="63">
        <v>3789542.5</v>
      </c>
      <c r="E11" s="63">
        <v>2342090.36</v>
      </c>
      <c r="F11" s="61">
        <f>E11/D11*100</f>
        <v>61.80403993358037</v>
      </c>
      <c r="G11" s="2"/>
    </row>
    <row r="12" spans="1:7" ht="15" customHeight="1" x14ac:dyDescent="0.25">
      <c r="A12" s="17"/>
      <c r="B12" s="69" t="s">
        <v>8</v>
      </c>
      <c r="C12" s="66"/>
      <c r="D12" s="43"/>
      <c r="E12" s="42"/>
      <c r="F12" s="60"/>
      <c r="G12" s="2"/>
    </row>
    <row r="13" spans="1:7" x14ac:dyDescent="0.25">
      <c r="A13" s="17"/>
      <c r="B13" s="67" t="s">
        <v>123</v>
      </c>
      <c r="C13" s="70" t="s">
        <v>124</v>
      </c>
      <c r="D13" s="71">
        <v>333200</v>
      </c>
      <c r="E13" s="71">
        <v>173525.92</v>
      </c>
      <c r="F13" s="60">
        <f t="shared" ref="F13:F73" si="0">E13/D13*100</f>
        <v>52.078607442977201</v>
      </c>
      <c r="G13" s="2"/>
    </row>
    <row r="14" spans="1:7" ht="36" x14ac:dyDescent="0.25">
      <c r="A14" s="17"/>
      <c r="B14" s="48" t="s">
        <v>125</v>
      </c>
      <c r="C14" s="46" t="s">
        <v>126</v>
      </c>
      <c r="D14" s="44">
        <v>333200</v>
      </c>
      <c r="E14" s="44">
        <v>173525.92</v>
      </c>
      <c r="F14" s="60">
        <f t="shared" si="0"/>
        <v>52.078607442977201</v>
      </c>
      <c r="G14" s="2"/>
    </row>
    <row r="15" spans="1:7" x14ac:dyDescent="0.25">
      <c r="A15" s="17"/>
      <c r="B15" s="48" t="s">
        <v>127</v>
      </c>
      <c r="C15" s="46" t="s">
        <v>128</v>
      </c>
      <c r="D15" s="44">
        <v>333200</v>
      </c>
      <c r="E15" s="44">
        <v>173525.92</v>
      </c>
      <c r="F15" s="60">
        <f t="shared" si="0"/>
        <v>52.078607442977201</v>
      </c>
      <c r="G15" s="2"/>
    </row>
    <row r="16" spans="1:7" x14ac:dyDescent="0.25">
      <c r="A16" s="17"/>
      <c r="B16" s="48" t="s">
        <v>129</v>
      </c>
      <c r="C16" s="46" t="s">
        <v>130</v>
      </c>
      <c r="D16" s="44">
        <v>256000</v>
      </c>
      <c r="E16" s="44">
        <v>126933.45</v>
      </c>
      <c r="F16" s="60">
        <f t="shared" si="0"/>
        <v>49.583378906249997</v>
      </c>
      <c r="G16" s="2"/>
    </row>
    <row r="17" spans="1:7" ht="36" x14ac:dyDescent="0.25">
      <c r="A17" s="17"/>
      <c r="B17" s="48" t="s">
        <v>131</v>
      </c>
      <c r="C17" s="46" t="s">
        <v>132</v>
      </c>
      <c r="D17" s="44">
        <v>77200</v>
      </c>
      <c r="E17" s="44">
        <v>46592.47</v>
      </c>
      <c r="F17" s="60">
        <f t="shared" si="0"/>
        <v>60.352940414507771</v>
      </c>
      <c r="G17" s="2"/>
    </row>
    <row r="18" spans="1:7" ht="24" x14ac:dyDescent="0.25">
      <c r="A18" s="17"/>
      <c r="B18" s="47" t="s">
        <v>133</v>
      </c>
      <c r="C18" s="46" t="s">
        <v>134</v>
      </c>
      <c r="D18" s="44">
        <v>856300</v>
      </c>
      <c r="E18" s="44">
        <v>328352.84999999998</v>
      </c>
      <c r="F18" s="61">
        <f t="shared" si="0"/>
        <v>38.345538946630853</v>
      </c>
      <c r="G18" s="2"/>
    </row>
    <row r="19" spans="1:7" ht="36" x14ac:dyDescent="0.25">
      <c r="A19" s="17"/>
      <c r="B19" s="48" t="s">
        <v>125</v>
      </c>
      <c r="C19" s="46" t="s">
        <v>135</v>
      </c>
      <c r="D19" s="44">
        <v>856300</v>
      </c>
      <c r="E19" s="44">
        <v>328352.84999999998</v>
      </c>
      <c r="F19" s="60">
        <f t="shared" si="0"/>
        <v>38.345538946630853</v>
      </c>
      <c r="G19" s="2"/>
    </row>
    <row r="20" spans="1:7" x14ac:dyDescent="0.25">
      <c r="A20" s="17"/>
      <c r="B20" s="48" t="s">
        <v>127</v>
      </c>
      <c r="C20" s="46" t="s">
        <v>136</v>
      </c>
      <c r="D20" s="44">
        <v>856300</v>
      </c>
      <c r="E20" s="44">
        <v>328352.84999999998</v>
      </c>
      <c r="F20" s="60">
        <f t="shared" si="0"/>
        <v>38.345538946630853</v>
      </c>
      <c r="G20" s="2"/>
    </row>
    <row r="21" spans="1:7" x14ac:dyDescent="0.25">
      <c r="A21" s="17"/>
      <c r="B21" s="48" t="s">
        <v>129</v>
      </c>
      <c r="C21" s="46" t="s">
        <v>137</v>
      </c>
      <c r="D21" s="44">
        <v>657700</v>
      </c>
      <c r="E21" s="44">
        <v>246669.25</v>
      </c>
      <c r="F21" s="60">
        <f t="shared" si="0"/>
        <v>37.504827428918958</v>
      </c>
      <c r="G21" s="2"/>
    </row>
    <row r="22" spans="1:7" ht="36" x14ac:dyDescent="0.25">
      <c r="A22" s="17"/>
      <c r="B22" s="48" t="s">
        <v>131</v>
      </c>
      <c r="C22" s="46" t="s">
        <v>138</v>
      </c>
      <c r="D22" s="44">
        <v>198600</v>
      </c>
      <c r="E22" s="44">
        <v>81683.600000000006</v>
      </c>
      <c r="F22" s="60">
        <f t="shared" si="0"/>
        <v>41.129707955689831</v>
      </c>
      <c r="G22" s="2"/>
    </row>
    <row r="23" spans="1:7" ht="24" x14ac:dyDescent="0.25">
      <c r="A23" s="17"/>
      <c r="B23" s="48" t="s">
        <v>139</v>
      </c>
      <c r="C23" s="46" t="s">
        <v>140</v>
      </c>
      <c r="D23" s="44">
        <v>272238.56</v>
      </c>
      <c r="E23" s="44">
        <v>98400.82</v>
      </c>
      <c r="F23" s="62">
        <f t="shared" si="0"/>
        <v>36.145070705634062</v>
      </c>
      <c r="G23" s="2"/>
    </row>
    <row r="24" spans="1:7" ht="24" x14ac:dyDescent="0.25">
      <c r="A24" s="17"/>
      <c r="B24" s="47" t="s">
        <v>141</v>
      </c>
      <c r="C24" s="46" t="s">
        <v>142</v>
      </c>
      <c r="D24" s="44">
        <v>271038.56</v>
      </c>
      <c r="E24" s="44">
        <v>97200.82</v>
      </c>
      <c r="F24" s="61">
        <f t="shared" si="0"/>
        <v>35.862358477701477</v>
      </c>
      <c r="G24" s="2"/>
    </row>
    <row r="25" spans="1:7" ht="24" x14ac:dyDescent="0.25">
      <c r="A25" s="17"/>
      <c r="B25" s="48" t="s">
        <v>143</v>
      </c>
      <c r="C25" s="46" t="s">
        <v>144</v>
      </c>
      <c r="D25" s="44">
        <v>271038.56</v>
      </c>
      <c r="E25" s="44">
        <v>97200.82</v>
      </c>
      <c r="F25" s="60">
        <f t="shared" si="0"/>
        <v>35.862358477701477</v>
      </c>
      <c r="G25" s="2"/>
    </row>
    <row r="26" spans="1:7" x14ac:dyDescent="0.25">
      <c r="A26" s="17"/>
      <c r="B26" s="48" t="s">
        <v>145</v>
      </c>
      <c r="C26" s="46" t="s">
        <v>146</v>
      </c>
      <c r="D26" s="44">
        <v>215538.56</v>
      </c>
      <c r="E26" s="44">
        <v>90379.29</v>
      </c>
      <c r="F26" s="62">
        <f t="shared" si="0"/>
        <v>41.931842729208171</v>
      </c>
      <c r="G26" s="2"/>
    </row>
    <row r="27" spans="1:7" x14ac:dyDescent="0.25">
      <c r="A27" s="17"/>
      <c r="B27" s="48" t="s">
        <v>147</v>
      </c>
      <c r="C27" s="46" t="s">
        <v>148</v>
      </c>
      <c r="D27" s="44">
        <v>55500</v>
      </c>
      <c r="E27" s="44">
        <v>6821.53</v>
      </c>
      <c r="F27" s="61">
        <f t="shared" si="0"/>
        <v>12.291045045045044</v>
      </c>
      <c r="G27" s="2"/>
    </row>
    <row r="28" spans="1:7" x14ac:dyDescent="0.25">
      <c r="A28" s="17"/>
      <c r="B28" s="48" t="s">
        <v>149</v>
      </c>
      <c r="C28" s="46" t="s">
        <v>150</v>
      </c>
      <c r="D28" s="44">
        <v>1200</v>
      </c>
      <c r="E28" s="44">
        <v>1200</v>
      </c>
      <c r="F28" s="60">
        <f t="shared" si="0"/>
        <v>100</v>
      </c>
      <c r="G28" s="2"/>
    </row>
    <row r="29" spans="1:7" x14ac:dyDescent="0.25">
      <c r="A29" s="17"/>
      <c r="B29" s="48" t="s">
        <v>151</v>
      </c>
      <c r="C29" s="46" t="s">
        <v>152</v>
      </c>
      <c r="D29" s="44">
        <v>1200</v>
      </c>
      <c r="E29" s="44">
        <v>1200</v>
      </c>
      <c r="F29" s="61">
        <f t="shared" si="0"/>
        <v>100</v>
      </c>
      <c r="G29" s="2"/>
    </row>
    <row r="30" spans="1:7" x14ac:dyDescent="0.25">
      <c r="A30" s="17"/>
      <c r="B30" s="47" t="s">
        <v>153</v>
      </c>
      <c r="C30" s="46" t="s">
        <v>154</v>
      </c>
      <c r="D30" s="44">
        <v>1200</v>
      </c>
      <c r="E30" s="44">
        <v>1200</v>
      </c>
      <c r="F30" s="60">
        <f t="shared" si="0"/>
        <v>100</v>
      </c>
      <c r="G30" s="2"/>
    </row>
    <row r="31" spans="1:7" ht="48" x14ac:dyDescent="0.25">
      <c r="A31" s="17"/>
      <c r="B31" s="48" t="s">
        <v>155</v>
      </c>
      <c r="C31" s="46" t="s">
        <v>156</v>
      </c>
      <c r="D31" s="44">
        <v>16100</v>
      </c>
      <c r="E31" s="44" t="s">
        <v>7</v>
      </c>
      <c r="F31" s="60">
        <v>0</v>
      </c>
      <c r="G31" s="2"/>
    </row>
    <row r="32" spans="1:7" x14ac:dyDescent="0.25">
      <c r="A32" s="17"/>
      <c r="B32" s="48" t="s">
        <v>157</v>
      </c>
      <c r="C32" s="46" t="s">
        <v>158</v>
      </c>
      <c r="D32" s="44">
        <v>16100</v>
      </c>
      <c r="E32" s="44" t="s">
        <v>7</v>
      </c>
      <c r="F32" s="60">
        <v>0</v>
      </c>
      <c r="G32" s="2"/>
    </row>
    <row r="33" spans="1:7" x14ac:dyDescent="0.25">
      <c r="A33" s="17"/>
      <c r="B33" s="48" t="s">
        <v>109</v>
      </c>
      <c r="C33" s="46" t="s">
        <v>159</v>
      </c>
      <c r="D33" s="44">
        <v>16100</v>
      </c>
      <c r="E33" s="44" t="s">
        <v>7</v>
      </c>
      <c r="F33" s="61">
        <v>0</v>
      </c>
      <c r="G33" s="2"/>
    </row>
    <row r="34" spans="1:7" ht="36" x14ac:dyDescent="0.25">
      <c r="A34" s="17"/>
      <c r="B34" s="48" t="s">
        <v>160</v>
      </c>
      <c r="C34" s="46" t="s">
        <v>161</v>
      </c>
      <c r="D34" s="44">
        <v>300</v>
      </c>
      <c r="E34" s="44" t="s">
        <v>7</v>
      </c>
      <c r="F34" s="60">
        <v>0</v>
      </c>
      <c r="G34" s="2"/>
    </row>
    <row r="35" spans="1:7" ht="24" x14ac:dyDescent="0.25">
      <c r="A35" s="17"/>
      <c r="B35" s="48" t="s">
        <v>141</v>
      </c>
      <c r="C35" s="46" t="s">
        <v>162</v>
      </c>
      <c r="D35" s="44">
        <v>300</v>
      </c>
      <c r="E35" s="44" t="s">
        <v>7</v>
      </c>
      <c r="F35" s="62">
        <v>0</v>
      </c>
      <c r="G35" s="2"/>
    </row>
    <row r="36" spans="1:7" ht="24" x14ac:dyDescent="0.25">
      <c r="A36" s="17"/>
      <c r="B36" s="48" t="s">
        <v>143</v>
      </c>
      <c r="C36" s="46" t="s">
        <v>163</v>
      </c>
      <c r="D36" s="44">
        <v>300</v>
      </c>
      <c r="E36" s="44" t="s">
        <v>7</v>
      </c>
      <c r="F36" s="62">
        <v>0</v>
      </c>
      <c r="G36" s="2"/>
    </row>
    <row r="37" spans="1:7" x14ac:dyDescent="0.25">
      <c r="A37" s="17"/>
      <c r="B37" s="48" t="s">
        <v>145</v>
      </c>
      <c r="C37" s="46" t="s">
        <v>164</v>
      </c>
      <c r="D37" s="44">
        <v>300</v>
      </c>
      <c r="E37" s="44" t="s">
        <v>7</v>
      </c>
      <c r="F37" s="62">
        <v>0</v>
      </c>
      <c r="G37" s="2"/>
    </row>
    <row r="38" spans="1:7" x14ac:dyDescent="0.25">
      <c r="A38" s="17"/>
      <c r="B38" s="48" t="s">
        <v>165</v>
      </c>
      <c r="C38" s="46" t="s">
        <v>166</v>
      </c>
      <c r="D38" s="44">
        <v>4360</v>
      </c>
      <c r="E38" s="44" t="s">
        <v>7</v>
      </c>
      <c r="F38" s="61">
        <v>0</v>
      </c>
      <c r="G38" s="2"/>
    </row>
    <row r="39" spans="1:7" x14ac:dyDescent="0.25">
      <c r="A39" s="17"/>
      <c r="B39" s="47" t="s">
        <v>149</v>
      </c>
      <c r="C39" s="46" t="s">
        <v>167</v>
      </c>
      <c r="D39" s="44">
        <v>4360</v>
      </c>
      <c r="E39" s="44" t="s">
        <v>7</v>
      </c>
      <c r="F39" s="60">
        <v>0</v>
      </c>
      <c r="G39" s="2"/>
    </row>
    <row r="40" spans="1:7" x14ac:dyDescent="0.25">
      <c r="A40" s="17"/>
      <c r="B40" s="48" t="s">
        <v>168</v>
      </c>
      <c r="C40" s="46" t="s">
        <v>169</v>
      </c>
      <c r="D40" s="44">
        <v>4360</v>
      </c>
      <c r="E40" s="44" t="s">
        <v>7</v>
      </c>
      <c r="F40" s="60">
        <v>0</v>
      </c>
      <c r="G40" s="2"/>
    </row>
    <row r="41" spans="1:7" x14ac:dyDescent="0.25">
      <c r="A41" s="17"/>
      <c r="B41" s="48" t="s">
        <v>170</v>
      </c>
      <c r="C41" s="46" t="s">
        <v>171</v>
      </c>
      <c r="D41" s="44">
        <v>2000</v>
      </c>
      <c r="E41" s="44">
        <v>2000</v>
      </c>
      <c r="F41" s="61">
        <f t="shared" si="0"/>
        <v>100</v>
      </c>
      <c r="G41" s="2"/>
    </row>
    <row r="42" spans="1:7" ht="24" x14ac:dyDescent="0.25">
      <c r="A42" s="17"/>
      <c r="B42" s="48" t="s">
        <v>141</v>
      </c>
      <c r="C42" s="46" t="s">
        <v>172</v>
      </c>
      <c r="D42" s="44">
        <v>2000</v>
      </c>
      <c r="E42" s="44">
        <v>2000</v>
      </c>
      <c r="F42" s="60">
        <f t="shared" si="0"/>
        <v>100</v>
      </c>
      <c r="G42" s="2"/>
    </row>
    <row r="43" spans="1:7" ht="24" x14ac:dyDescent="0.25">
      <c r="A43" s="17"/>
      <c r="B43" s="48" t="s">
        <v>143</v>
      </c>
      <c r="C43" s="46" t="s">
        <v>173</v>
      </c>
      <c r="D43" s="44">
        <v>2000</v>
      </c>
      <c r="E43" s="44">
        <v>2000</v>
      </c>
      <c r="F43" s="60">
        <f t="shared" si="0"/>
        <v>100</v>
      </c>
      <c r="G43" s="2"/>
    </row>
    <row r="44" spans="1:7" x14ac:dyDescent="0.25">
      <c r="A44" s="17"/>
      <c r="B44" s="48" t="s">
        <v>145</v>
      </c>
      <c r="C44" s="46" t="s">
        <v>174</v>
      </c>
      <c r="D44" s="44">
        <v>2000</v>
      </c>
      <c r="E44" s="44">
        <v>2000</v>
      </c>
      <c r="F44" s="60">
        <f t="shared" si="0"/>
        <v>100</v>
      </c>
      <c r="G44" s="2"/>
    </row>
    <row r="45" spans="1:7" ht="24" x14ac:dyDescent="0.25">
      <c r="A45" s="17"/>
      <c r="B45" s="48" t="s">
        <v>175</v>
      </c>
      <c r="C45" s="46" t="s">
        <v>176</v>
      </c>
      <c r="D45" s="44">
        <v>4788</v>
      </c>
      <c r="E45" s="44">
        <v>4788</v>
      </c>
      <c r="F45" s="60">
        <f t="shared" si="0"/>
        <v>100</v>
      </c>
      <c r="G45" s="2"/>
    </row>
    <row r="46" spans="1:7" x14ac:dyDescent="0.25">
      <c r="A46" s="17"/>
      <c r="B46" s="48" t="s">
        <v>149</v>
      </c>
      <c r="C46" s="46" t="s">
        <v>177</v>
      </c>
      <c r="D46" s="44">
        <v>4788</v>
      </c>
      <c r="E46" s="44">
        <v>4788</v>
      </c>
      <c r="F46" s="60">
        <f t="shared" si="0"/>
        <v>100</v>
      </c>
      <c r="G46" s="2"/>
    </row>
    <row r="47" spans="1:7" x14ac:dyDescent="0.25">
      <c r="A47" s="17"/>
      <c r="B47" s="48" t="s">
        <v>178</v>
      </c>
      <c r="C47" s="46" t="s">
        <v>179</v>
      </c>
      <c r="D47" s="44">
        <v>4788</v>
      </c>
      <c r="E47" s="44">
        <v>4788</v>
      </c>
      <c r="F47" s="62">
        <f t="shared" si="0"/>
        <v>100</v>
      </c>
      <c r="G47" s="2"/>
    </row>
    <row r="48" spans="1:7" ht="24" x14ac:dyDescent="0.25">
      <c r="A48" s="17"/>
      <c r="B48" s="47" t="s">
        <v>180</v>
      </c>
      <c r="C48" s="46" t="s">
        <v>181</v>
      </c>
      <c r="D48" s="44">
        <v>4788</v>
      </c>
      <c r="E48" s="44">
        <v>4788</v>
      </c>
      <c r="F48" s="61">
        <f t="shared" si="0"/>
        <v>100</v>
      </c>
      <c r="G48" s="2"/>
    </row>
    <row r="49" spans="1:7" ht="24" x14ac:dyDescent="0.25">
      <c r="A49" s="17"/>
      <c r="B49" s="48" t="s">
        <v>182</v>
      </c>
      <c r="C49" s="46" t="s">
        <v>183</v>
      </c>
      <c r="D49" s="44">
        <v>89800</v>
      </c>
      <c r="E49" s="44">
        <v>36836.339999999997</v>
      </c>
      <c r="F49" s="60">
        <f t="shared" si="0"/>
        <v>41.020423162583512</v>
      </c>
      <c r="G49" s="2"/>
    </row>
    <row r="50" spans="1:7" ht="36" x14ac:dyDescent="0.25">
      <c r="A50" s="17"/>
      <c r="B50" s="48" t="s">
        <v>125</v>
      </c>
      <c r="C50" s="46" t="s">
        <v>184</v>
      </c>
      <c r="D50" s="44">
        <v>89800</v>
      </c>
      <c r="E50" s="44">
        <v>36836.339999999997</v>
      </c>
      <c r="F50" s="60">
        <f t="shared" si="0"/>
        <v>41.020423162583512</v>
      </c>
      <c r="G50" s="2"/>
    </row>
    <row r="51" spans="1:7" x14ac:dyDescent="0.25">
      <c r="A51" s="17"/>
      <c r="B51" s="48" t="s">
        <v>127</v>
      </c>
      <c r="C51" s="46" t="s">
        <v>185</v>
      </c>
      <c r="D51" s="44">
        <v>89800</v>
      </c>
      <c r="E51" s="44">
        <v>36836.339999999997</v>
      </c>
      <c r="F51" s="61">
        <f t="shared" si="0"/>
        <v>41.020423162583512</v>
      </c>
      <c r="G51" s="2"/>
    </row>
    <row r="52" spans="1:7" x14ac:dyDescent="0.25">
      <c r="A52" s="17"/>
      <c r="B52" s="48" t="s">
        <v>129</v>
      </c>
      <c r="C52" s="46" t="s">
        <v>186</v>
      </c>
      <c r="D52" s="44">
        <v>69000</v>
      </c>
      <c r="E52" s="44">
        <v>29554.85</v>
      </c>
      <c r="F52" s="60">
        <f t="shared" si="0"/>
        <v>42.833115942028982</v>
      </c>
      <c r="G52" s="2"/>
    </row>
    <row r="53" spans="1:7" ht="36" x14ac:dyDescent="0.25">
      <c r="A53" s="17"/>
      <c r="B53" s="48" t="s">
        <v>131</v>
      </c>
      <c r="C53" s="46" t="s">
        <v>187</v>
      </c>
      <c r="D53" s="44">
        <v>20800</v>
      </c>
      <c r="E53" s="44">
        <v>7281.49</v>
      </c>
      <c r="F53" s="62">
        <f t="shared" si="0"/>
        <v>35.007163461538461</v>
      </c>
      <c r="G53" s="2"/>
    </row>
    <row r="54" spans="1:7" x14ac:dyDescent="0.25">
      <c r="A54" s="17"/>
      <c r="B54" s="48" t="s">
        <v>165</v>
      </c>
      <c r="C54" s="46" t="s">
        <v>188</v>
      </c>
      <c r="D54" s="44">
        <v>640</v>
      </c>
      <c r="E54" s="44">
        <v>640</v>
      </c>
      <c r="F54" s="61">
        <f t="shared" si="0"/>
        <v>100</v>
      </c>
      <c r="G54" s="2"/>
    </row>
    <row r="55" spans="1:7" ht="24" x14ac:dyDescent="0.25">
      <c r="A55" s="17"/>
      <c r="B55" s="48" t="s">
        <v>141</v>
      </c>
      <c r="C55" s="46" t="s">
        <v>189</v>
      </c>
      <c r="D55" s="44">
        <v>640</v>
      </c>
      <c r="E55" s="44">
        <v>640</v>
      </c>
      <c r="F55" s="60">
        <f t="shared" si="0"/>
        <v>100</v>
      </c>
      <c r="G55" s="2"/>
    </row>
    <row r="56" spans="1:7" ht="24" x14ac:dyDescent="0.25">
      <c r="A56" s="17"/>
      <c r="B56" s="48" t="s">
        <v>143</v>
      </c>
      <c r="C56" s="46" t="s">
        <v>190</v>
      </c>
      <c r="D56" s="44">
        <v>640</v>
      </c>
      <c r="E56" s="44">
        <v>640</v>
      </c>
      <c r="F56" s="60">
        <f t="shared" si="0"/>
        <v>100</v>
      </c>
      <c r="G56" s="2"/>
    </row>
    <row r="57" spans="1:7" x14ac:dyDescent="0.25">
      <c r="A57" s="17"/>
      <c r="B57" s="48" t="s">
        <v>145</v>
      </c>
      <c r="C57" s="46" t="s">
        <v>191</v>
      </c>
      <c r="D57" s="44">
        <v>640</v>
      </c>
      <c r="E57" s="44">
        <v>640</v>
      </c>
      <c r="F57" s="60">
        <f t="shared" si="0"/>
        <v>100</v>
      </c>
      <c r="G57" s="2"/>
    </row>
    <row r="58" spans="1:7" x14ac:dyDescent="0.25">
      <c r="A58" s="17"/>
      <c r="B58" s="48" t="s">
        <v>192</v>
      </c>
      <c r="C58" s="46" t="s">
        <v>193</v>
      </c>
      <c r="D58" s="44">
        <v>14616.5</v>
      </c>
      <c r="E58" s="44">
        <v>14616.5</v>
      </c>
      <c r="F58" s="60">
        <f t="shared" si="0"/>
        <v>100</v>
      </c>
      <c r="G58" s="2"/>
    </row>
    <row r="59" spans="1:7" ht="24" x14ac:dyDescent="0.25">
      <c r="A59" s="17"/>
      <c r="B59" s="48" t="s">
        <v>141</v>
      </c>
      <c r="C59" s="46" t="s">
        <v>194</v>
      </c>
      <c r="D59" s="44">
        <v>14616.5</v>
      </c>
      <c r="E59" s="44">
        <v>14616.5</v>
      </c>
      <c r="F59" s="61">
        <f t="shared" si="0"/>
        <v>100</v>
      </c>
      <c r="G59" s="2"/>
    </row>
    <row r="60" spans="1:7" ht="24" x14ac:dyDescent="0.25">
      <c r="A60" s="17"/>
      <c r="B60" s="47" t="s">
        <v>143</v>
      </c>
      <c r="C60" s="46" t="s">
        <v>195</v>
      </c>
      <c r="D60" s="44">
        <v>14616.5</v>
      </c>
      <c r="E60" s="44">
        <v>14616.5</v>
      </c>
      <c r="F60" s="60">
        <f t="shared" si="0"/>
        <v>100</v>
      </c>
      <c r="G60" s="2"/>
    </row>
    <row r="61" spans="1:7" x14ac:dyDescent="0.25">
      <c r="A61" s="17"/>
      <c r="B61" s="48" t="s">
        <v>145</v>
      </c>
      <c r="C61" s="46" t="s">
        <v>196</v>
      </c>
      <c r="D61" s="44">
        <v>14616.5</v>
      </c>
      <c r="E61" s="44">
        <v>14616.5</v>
      </c>
      <c r="F61" s="61">
        <f t="shared" si="0"/>
        <v>100</v>
      </c>
      <c r="G61" s="2"/>
    </row>
    <row r="62" spans="1:7" ht="24" x14ac:dyDescent="0.25">
      <c r="A62" s="17"/>
      <c r="B62" s="48" t="s">
        <v>197</v>
      </c>
      <c r="C62" s="46" t="s">
        <v>198</v>
      </c>
      <c r="D62" s="44">
        <v>63740</v>
      </c>
      <c r="E62" s="44">
        <v>63740</v>
      </c>
      <c r="F62" s="60">
        <f t="shared" si="0"/>
        <v>100</v>
      </c>
      <c r="G62" s="2"/>
    </row>
    <row r="63" spans="1:7" ht="24" x14ac:dyDescent="0.25">
      <c r="A63" s="17"/>
      <c r="B63" s="48" t="s">
        <v>141</v>
      </c>
      <c r="C63" s="46" t="s">
        <v>199</v>
      </c>
      <c r="D63" s="44">
        <v>63740</v>
      </c>
      <c r="E63" s="44">
        <v>63740</v>
      </c>
      <c r="F63" s="60">
        <f t="shared" si="0"/>
        <v>100</v>
      </c>
      <c r="G63" s="2"/>
    </row>
    <row r="64" spans="1:7" ht="24" x14ac:dyDescent="0.25">
      <c r="A64" s="17"/>
      <c r="B64" s="48" t="s">
        <v>143</v>
      </c>
      <c r="C64" s="46" t="s">
        <v>200</v>
      </c>
      <c r="D64" s="44">
        <v>63740</v>
      </c>
      <c r="E64" s="44">
        <v>63740</v>
      </c>
      <c r="F64" s="60">
        <f t="shared" si="0"/>
        <v>100</v>
      </c>
      <c r="G64" s="2"/>
    </row>
    <row r="65" spans="1:7" x14ac:dyDescent="0.25">
      <c r="A65" s="17"/>
      <c r="B65" s="48" t="s">
        <v>145</v>
      </c>
      <c r="C65" s="46" t="s">
        <v>201</v>
      </c>
      <c r="D65" s="44">
        <v>63740</v>
      </c>
      <c r="E65" s="44">
        <v>63740</v>
      </c>
      <c r="F65" s="60">
        <f t="shared" si="0"/>
        <v>100</v>
      </c>
      <c r="G65" s="2"/>
    </row>
    <row r="66" spans="1:7" x14ac:dyDescent="0.25">
      <c r="A66" s="17"/>
      <c r="B66" s="48" t="s">
        <v>202</v>
      </c>
      <c r="C66" s="46" t="s">
        <v>203</v>
      </c>
      <c r="D66" s="44">
        <v>443675.15</v>
      </c>
      <c r="E66" s="44">
        <v>147493.20000000001</v>
      </c>
      <c r="F66" s="61">
        <f t="shared" si="0"/>
        <v>33.24351160978928</v>
      </c>
      <c r="G66" s="2"/>
    </row>
    <row r="67" spans="1:7" ht="24" x14ac:dyDescent="0.25">
      <c r="A67" s="17"/>
      <c r="B67" s="48" t="s">
        <v>141</v>
      </c>
      <c r="C67" s="46" t="s">
        <v>204</v>
      </c>
      <c r="D67" s="44">
        <v>443675.15</v>
      </c>
      <c r="E67" s="44">
        <v>147493.20000000001</v>
      </c>
      <c r="F67" s="60">
        <f t="shared" si="0"/>
        <v>33.24351160978928</v>
      </c>
      <c r="G67" s="2"/>
    </row>
    <row r="68" spans="1:7" ht="24" x14ac:dyDescent="0.25">
      <c r="A68" s="17"/>
      <c r="B68" s="48" t="s">
        <v>143</v>
      </c>
      <c r="C68" s="46" t="s">
        <v>205</v>
      </c>
      <c r="D68" s="44">
        <v>443675.15</v>
      </c>
      <c r="E68" s="44">
        <v>147493.20000000001</v>
      </c>
      <c r="F68" s="60">
        <f t="shared" si="0"/>
        <v>33.24351160978928</v>
      </c>
      <c r="G68" s="2"/>
    </row>
    <row r="69" spans="1:7" x14ac:dyDescent="0.25">
      <c r="A69" s="17"/>
      <c r="B69" s="47" t="s">
        <v>145</v>
      </c>
      <c r="C69" s="46" t="s">
        <v>206</v>
      </c>
      <c r="D69" s="44">
        <v>443675.15</v>
      </c>
      <c r="E69" s="44">
        <v>147493.20000000001</v>
      </c>
      <c r="F69" s="60">
        <f t="shared" si="0"/>
        <v>33.24351160978928</v>
      </c>
      <c r="G69" s="2"/>
    </row>
    <row r="70" spans="1:7" x14ac:dyDescent="0.25">
      <c r="A70" s="17"/>
      <c r="B70" s="48" t="s">
        <v>207</v>
      </c>
      <c r="C70" s="46" t="s">
        <v>208</v>
      </c>
      <c r="D70" s="44">
        <v>10352.77</v>
      </c>
      <c r="E70" s="44">
        <v>3105.83</v>
      </c>
      <c r="F70" s="60">
        <f t="shared" si="0"/>
        <v>29.999990340749385</v>
      </c>
      <c r="G70" s="2"/>
    </row>
    <row r="71" spans="1:7" ht="24" x14ac:dyDescent="0.25">
      <c r="A71" s="17"/>
      <c r="B71" s="48" t="s">
        <v>141</v>
      </c>
      <c r="C71" s="46" t="s">
        <v>209</v>
      </c>
      <c r="D71" s="44">
        <v>10352.77</v>
      </c>
      <c r="E71" s="44">
        <v>3105.83</v>
      </c>
      <c r="F71" s="60">
        <f t="shared" si="0"/>
        <v>29.999990340749385</v>
      </c>
      <c r="G71" s="2"/>
    </row>
    <row r="72" spans="1:7" ht="24" x14ac:dyDescent="0.25">
      <c r="A72" s="17"/>
      <c r="B72" s="48" t="s">
        <v>143</v>
      </c>
      <c r="C72" s="46" t="s">
        <v>210</v>
      </c>
      <c r="D72" s="44">
        <v>10352.77</v>
      </c>
      <c r="E72" s="44">
        <v>3105.83</v>
      </c>
      <c r="F72" s="60">
        <f t="shared" si="0"/>
        <v>29.999990340749385</v>
      </c>
      <c r="G72" s="2"/>
    </row>
    <row r="73" spans="1:7" ht="36" x14ac:dyDescent="0.25">
      <c r="A73" s="17"/>
      <c r="B73" s="48" t="s">
        <v>211</v>
      </c>
      <c r="C73" s="46" t="s">
        <v>212</v>
      </c>
      <c r="D73" s="44">
        <v>10352.77</v>
      </c>
      <c r="E73" s="44">
        <v>3105.83</v>
      </c>
      <c r="F73" s="61">
        <f t="shared" si="0"/>
        <v>29.999990340749385</v>
      </c>
      <c r="G73" s="2"/>
    </row>
    <row r="74" spans="1:7" x14ac:dyDescent="0.25">
      <c r="A74" s="17"/>
      <c r="B74" s="48" t="s">
        <v>213</v>
      </c>
      <c r="C74" s="46" t="s">
        <v>214</v>
      </c>
      <c r="D74" s="44">
        <v>200.66</v>
      </c>
      <c r="E74" s="44" t="s">
        <v>7</v>
      </c>
      <c r="F74" s="60">
        <v>0</v>
      </c>
      <c r="G74" s="2"/>
    </row>
    <row r="75" spans="1:7" ht="24" x14ac:dyDescent="0.25">
      <c r="A75" s="17"/>
      <c r="B75" s="47" t="s">
        <v>141</v>
      </c>
      <c r="C75" s="46" t="s">
        <v>215</v>
      </c>
      <c r="D75" s="44">
        <v>200.66</v>
      </c>
      <c r="E75" s="44" t="s">
        <v>7</v>
      </c>
      <c r="F75" s="60">
        <v>0</v>
      </c>
      <c r="G75" s="2"/>
    </row>
    <row r="76" spans="1:7" ht="24" x14ac:dyDescent="0.25">
      <c r="A76" s="17"/>
      <c r="B76" s="48" t="s">
        <v>143</v>
      </c>
      <c r="C76" s="46" t="s">
        <v>216</v>
      </c>
      <c r="D76" s="44">
        <v>200.66</v>
      </c>
      <c r="E76" s="44" t="s">
        <v>7</v>
      </c>
      <c r="F76" s="60">
        <v>0</v>
      </c>
      <c r="G76" s="2"/>
    </row>
    <row r="77" spans="1:7" x14ac:dyDescent="0.25">
      <c r="A77" s="17"/>
      <c r="B77" s="48" t="s">
        <v>145</v>
      </c>
      <c r="C77" s="46" t="s">
        <v>217</v>
      </c>
      <c r="D77" s="44">
        <v>200.66</v>
      </c>
      <c r="E77" s="44" t="s">
        <v>7</v>
      </c>
      <c r="F77" s="60">
        <v>0</v>
      </c>
      <c r="G77" s="2"/>
    </row>
    <row r="78" spans="1:7" ht="84" x14ac:dyDescent="0.25">
      <c r="A78" s="17"/>
      <c r="B78" s="48" t="s">
        <v>218</v>
      </c>
      <c r="C78" s="46" t="s">
        <v>219</v>
      </c>
      <c r="D78" s="44">
        <v>1000</v>
      </c>
      <c r="E78" s="44" t="s">
        <v>7</v>
      </c>
      <c r="F78" s="61">
        <v>0</v>
      </c>
      <c r="G78" s="2"/>
    </row>
    <row r="79" spans="1:7" ht="24" x14ac:dyDescent="0.25">
      <c r="A79" s="17"/>
      <c r="B79" s="48" t="s">
        <v>141</v>
      </c>
      <c r="C79" s="46" t="s">
        <v>220</v>
      </c>
      <c r="D79" s="44">
        <v>1000</v>
      </c>
      <c r="E79" s="44" t="s">
        <v>7</v>
      </c>
      <c r="F79" s="60">
        <v>0</v>
      </c>
      <c r="G79" s="2"/>
    </row>
    <row r="80" spans="1:7" ht="24" x14ac:dyDescent="0.25">
      <c r="A80" s="17"/>
      <c r="B80" s="48" t="s">
        <v>143</v>
      </c>
      <c r="C80" s="46" t="s">
        <v>221</v>
      </c>
      <c r="D80" s="44">
        <v>1000</v>
      </c>
      <c r="E80" s="44" t="s">
        <v>7</v>
      </c>
      <c r="F80" s="60">
        <v>0</v>
      </c>
      <c r="G80" s="2"/>
    </row>
    <row r="81" spans="1:7" x14ac:dyDescent="0.25">
      <c r="A81" s="17"/>
      <c r="B81" s="48" t="s">
        <v>145</v>
      </c>
      <c r="C81" s="46" t="s">
        <v>222</v>
      </c>
      <c r="D81" s="44">
        <v>1000</v>
      </c>
      <c r="E81" s="44" t="s">
        <v>7</v>
      </c>
      <c r="F81" s="60">
        <v>0</v>
      </c>
      <c r="G81" s="2"/>
    </row>
    <row r="82" spans="1:7" ht="36" x14ac:dyDescent="0.25">
      <c r="A82" s="17"/>
      <c r="B82" s="47" t="s">
        <v>223</v>
      </c>
      <c r="C82" s="46" t="s">
        <v>224</v>
      </c>
      <c r="D82" s="44">
        <v>404900</v>
      </c>
      <c r="E82" s="44">
        <v>404900</v>
      </c>
      <c r="F82" s="62">
        <f t="shared" ref="F82:F121" si="1">E82/D82*100</f>
        <v>100</v>
      </c>
      <c r="G82" s="2"/>
    </row>
    <row r="83" spans="1:7" ht="24" x14ac:dyDescent="0.25">
      <c r="A83" s="17"/>
      <c r="B83" s="48" t="s">
        <v>141</v>
      </c>
      <c r="C83" s="46" t="s">
        <v>225</v>
      </c>
      <c r="D83" s="44">
        <v>404900</v>
      </c>
      <c r="E83" s="44">
        <v>404900</v>
      </c>
      <c r="F83" s="62">
        <f t="shared" si="1"/>
        <v>100</v>
      </c>
      <c r="G83" s="2"/>
    </row>
    <row r="84" spans="1:7" ht="24" x14ac:dyDescent="0.25">
      <c r="A84" s="17"/>
      <c r="B84" s="48" t="s">
        <v>143</v>
      </c>
      <c r="C84" s="46" t="s">
        <v>226</v>
      </c>
      <c r="D84" s="44">
        <v>404900</v>
      </c>
      <c r="E84" s="44">
        <v>404900</v>
      </c>
      <c r="F84" s="61">
        <f t="shared" si="1"/>
        <v>100</v>
      </c>
      <c r="G84" s="2"/>
    </row>
    <row r="85" spans="1:7" x14ac:dyDescent="0.25">
      <c r="A85" s="17"/>
      <c r="B85" s="48" t="s">
        <v>145</v>
      </c>
      <c r="C85" s="46" t="s">
        <v>227</v>
      </c>
      <c r="D85" s="44">
        <v>404900</v>
      </c>
      <c r="E85" s="44">
        <v>404900</v>
      </c>
      <c r="F85" s="60">
        <f t="shared" si="1"/>
        <v>100</v>
      </c>
      <c r="G85" s="2"/>
    </row>
    <row r="86" spans="1:7" x14ac:dyDescent="0.25">
      <c r="A86" s="17"/>
      <c r="B86" s="48"/>
      <c r="C86" s="46" t="s">
        <v>228</v>
      </c>
      <c r="D86" s="44">
        <v>50000</v>
      </c>
      <c r="E86" s="44" t="s">
        <v>7</v>
      </c>
      <c r="F86" s="61">
        <v>0</v>
      </c>
      <c r="G86" s="2"/>
    </row>
    <row r="87" spans="1:7" ht="24" x14ac:dyDescent="0.25">
      <c r="A87" s="17"/>
      <c r="B87" s="47" t="s">
        <v>141</v>
      </c>
      <c r="C87" s="46" t="s">
        <v>229</v>
      </c>
      <c r="D87" s="44">
        <v>50000</v>
      </c>
      <c r="E87" s="44" t="s">
        <v>7</v>
      </c>
      <c r="F87" s="60">
        <v>0</v>
      </c>
      <c r="G87" s="2"/>
    </row>
    <row r="88" spans="1:7" ht="24" x14ac:dyDescent="0.25">
      <c r="A88" s="17"/>
      <c r="B88" s="48" t="s">
        <v>143</v>
      </c>
      <c r="C88" s="46" t="s">
        <v>230</v>
      </c>
      <c r="D88" s="44">
        <v>50000</v>
      </c>
      <c r="E88" s="44" t="s">
        <v>7</v>
      </c>
      <c r="F88" s="60">
        <v>0</v>
      </c>
      <c r="G88" s="2"/>
    </row>
    <row r="89" spans="1:7" x14ac:dyDescent="0.25">
      <c r="A89" s="17"/>
      <c r="B89" s="48" t="s">
        <v>145</v>
      </c>
      <c r="C89" s="46" t="s">
        <v>231</v>
      </c>
      <c r="D89" s="44">
        <v>50000</v>
      </c>
      <c r="E89" s="44" t="s">
        <v>7</v>
      </c>
      <c r="F89" s="60">
        <v>0</v>
      </c>
      <c r="G89" s="2"/>
    </row>
    <row r="90" spans="1:7" x14ac:dyDescent="0.25">
      <c r="A90" s="17"/>
      <c r="B90" s="48" t="s">
        <v>232</v>
      </c>
      <c r="C90" s="46" t="s">
        <v>233</v>
      </c>
      <c r="D90" s="44">
        <v>3000</v>
      </c>
      <c r="E90" s="44" t="s">
        <v>7</v>
      </c>
      <c r="F90" s="61">
        <v>0</v>
      </c>
      <c r="G90" s="2"/>
    </row>
    <row r="91" spans="1:7" ht="24" x14ac:dyDescent="0.25">
      <c r="A91" s="17"/>
      <c r="B91" s="48" t="s">
        <v>141</v>
      </c>
      <c r="C91" s="46" t="s">
        <v>234</v>
      </c>
      <c r="D91" s="44">
        <v>3000</v>
      </c>
      <c r="E91" s="44" t="s">
        <v>7</v>
      </c>
      <c r="F91" s="60">
        <v>0</v>
      </c>
      <c r="G91" s="2"/>
    </row>
    <row r="92" spans="1:7" ht="24" x14ac:dyDescent="0.25">
      <c r="A92" s="17"/>
      <c r="B92" s="48" t="s">
        <v>143</v>
      </c>
      <c r="C92" s="46" t="s">
        <v>235</v>
      </c>
      <c r="D92" s="44">
        <v>3000</v>
      </c>
      <c r="E92" s="44" t="s">
        <v>7</v>
      </c>
      <c r="F92" s="60">
        <v>0</v>
      </c>
      <c r="G92" s="2"/>
    </row>
    <row r="93" spans="1:7" x14ac:dyDescent="0.25">
      <c r="A93" s="17"/>
      <c r="B93" s="48" t="s">
        <v>145</v>
      </c>
      <c r="C93" s="46" t="s">
        <v>236</v>
      </c>
      <c r="D93" s="44">
        <v>3000</v>
      </c>
      <c r="E93" s="44" t="s">
        <v>7</v>
      </c>
      <c r="F93" s="60">
        <v>0</v>
      </c>
      <c r="G93" s="2"/>
    </row>
    <row r="94" spans="1:7" x14ac:dyDescent="0.25">
      <c r="A94" s="17"/>
      <c r="B94" s="47" t="s">
        <v>237</v>
      </c>
      <c r="C94" s="46" t="s">
        <v>238</v>
      </c>
      <c r="D94" s="44">
        <v>461702.86</v>
      </c>
      <c r="E94" s="44">
        <v>461702.86</v>
      </c>
      <c r="F94" s="60">
        <f t="shared" si="1"/>
        <v>100</v>
      </c>
      <c r="G94" s="2"/>
    </row>
    <row r="95" spans="1:7" ht="24" x14ac:dyDescent="0.25">
      <c r="A95" s="17"/>
      <c r="B95" s="48" t="s">
        <v>141</v>
      </c>
      <c r="C95" s="46" t="s">
        <v>239</v>
      </c>
      <c r="D95" s="44">
        <v>461702.86</v>
      </c>
      <c r="E95" s="44">
        <v>461702.86</v>
      </c>
      <c r="F95" s="60">
        <f t="shared" si="1"/>
        <v>100</v>
      </c>
      <c r="G95" s="2"/>
    </row>
    <row r="96" spans="1:7" ht="24" x14ac:dyDescent="0.25">
      <c r="A96" s="17"/>
      <c r="B96" s="48" t="s">
        <v>143</v>
      </c>
      <c r="C96" s="46" t="s">
        <v>240</v>
      </c>
      <c r="D96" s="44">
        <v>461702.86</v>
      </c>
      <c r="E96" s="44">
        <v>461702.86</v>
      </c>
      <c r="F96" s="60">
        <f t="shared" si="1"/>
        <v>100</v>
      </c>
      <c r="G96" s="2"/>
    </row>
    <row r="97" spans="1:7" x14ac:dyDescent="0.25">
      <c r="A97" s="17"/>
      <c r="B97" s="48" t="s">
        <v>145</v>
      </c>
      <c r="C97" s="46" t="s">
        <v>241</v>
      </c>
      <c r="D97" s="44">
        <v>461702.86</v>
      </c>
      <c r="E97" s="44">
        <v>461702.86</v>
      </c>
      <c r="F97" s="60">
        <f t="shared" si="1"/>
        <v>100</v>
      </c>
      <c r="G97" s="2"/>
    </row>
    <row r="98" spans="1:7" x14ac:dyDescent="0.25">
      <c r="A98" s="17"/>
      <c r="B98" s="48" t="s">
        <v>242</v>
      </c>
      <c r="C98" s="46" t="s">
        <v>243</v>
      </c>
      <c r="D98" s="44">
        <v>200000</v>
      </c>
      <c r="E98" s="44">
        <v>119365.57</v>
      </c>
      <c r="F98" s="60">
        <f t="shared" si="1"/>
        <v>59.682785000000003</v>
      </c>
      <c r="G98" s="2"/>
    </row>
    <row r="99" spans="1:7" ht="24" x14ac:dyDescent="0.25">
      <c r="A99" s="17"/>
      <c r="B99" s="47" t="s">
        <v>141</v>
      </c>
      <c r="C99" s="46" t="s">
        <v>244</v>
      </c>
      <c r="D99" s="44">
        <v>200000</v>
      </c>
      <c r="E99" s="44">
        <v>119365.57</v>
      </c>
      <c r="F99" s="60">
        <f t="shared" si="1"/>
        <v>59.682785000000003</v>
      </c>
      <c r="G99" s="2"/>
    </row>
    <row r="100" spans="1:7" ht="24" x14ac:dyDescent="0.25">
      <c r="A100" s="17"/>
      <c r="B100" s="48" t="s">
        <v>143</v>
      </c>
      <c r="C100" s="46" t="s">
        <v>245</v>
      </c>
      <c r="D100" s="44">
        <v>200000</v>
      </c>
      <c r="E100" s="44">
        <v>119365.57</v>
      </c>
      <c r="F100" s="60">
        <f t="shared" si="1"/>
        <v>59.682785000000003</v>
      </c>
      <c r="G100" s="2"/>
    </row>
    <row r="101" spans="1:7" x14ac:dyDescent="0.25">
      <c r="A101" s="17"/>
      <c r="B101" s="48" t="s">
        <v>147</v>
      </c>
      <c r="C101" s="46" t="s">
        <v>246</v>
      </c>
      <c r="D101" s="44">
        <v>200000</v>
      </c>
      <c r="E101" s="44">
        <v>119365.57</v>
      </c>
      <c r="F101" s="60">
        <f t="shared" si="1"/>
        <v>59.682785000000003</v>
      </c>
      <c r="G101" s="2"/>
    </row>
    <row r="102" spans="1:7" x14ac:dyDescent="0.25">
      <c r="A102" s="17"/>
      <c r="B102" s="48" t="s">
        <v>247</v>
      </c>
      <c r="C102" s="46" t="s">
        <v>248</v>
      </c>
      <c r="D102" s="44">
        <v>24720</v>
      </c>
      <c r="E102" s="44">
        <v>11720</v>
      </c>
      <c r="F102" s="61">
        <f t="shared" si="1"/>
        <v>47.411003236245953</v>
      </c>
      <c r="G102" s="2"/>
    </row>
    <row r="103" spans="1:7" ht="24" x14ac:dyDescent="0.25">
      <c r="A103" s="17"/>
      <c r="B103" s="48" t="s">
        <v>141</v>
      </c>
      <c r="C103" s="46" t="s">
        <v>249</v>
      </c>
      <c r="D103" s="44">
        <v>24720</v>
      </c>
      <c r="E103" s="44">
        <v>11720</v>
      </c>
      <c r="F103" s="60">
        <f t="shared" si="1"/>
        <v>47.411003236245953</v>
      </c>
      <c r="G103" s="2"/>
    </row>
    <row r="104" spans="1:7" ht="24" x14ac:dyDescent="0.25">
      <c r="A104" s="17"/>
      <c r="B104" s="48" t="s">
        <v>143</v>
      </c>
      <c r="C104" s="46" t="s">
        <v>250</v>
      </c>
      <c r="D104" s="44">
        <v>24720</v>
      </c>
      <c r="E104" s="44">
        <v>11720</v>
      </c>
      <c r="F104" s="60">
        <f t="shared" si="1"/>
        <v>47.411003236245953</v>
      </c>
      <c r="G104" s="2"/>
    </row>
    <row r="105" spans="1:7" x14ac:dyDescent="0.25">
      <c r="A105" s="17"/>
      <c r="B105" s="48" t="s">
        <v>145</v>
      </c>
      <c r="C105" s="46" t="s">
        <v>251</v>
      </c>
      <c r="D105" s="44">
        <v>24720</v>
      </c>
      <c r="E105" s="44">
        <v>11720</v>
      </c>
      <c r="F105" s="60">
        <f t="shared" si="1"/>
        <v>47.411003236245953</v>
      </c>
      <c r="G105" s="2"/>
    </row>
    <row r="106" spans="1:7" ht="48" x14ac:dyDescent="0.25">
      <c r="A106" s="17"/>
      <c r="B106" s="48" t="s">
        <v>252</v>
      </c>
      <c r="C106" s="46" t="s">
        <v>253</v>
      </c>
      <c r="D106" s="44">
        <v>2000</v>
      </c>
      <c r="E106" s="44" t="s">
        <v>7</v>
      </c>
      <c r="F106" s="60">
        <v>0</v>
      </c>
      <c r="G106" s="2"/>
    </row>
    <row r="107" spans="1:7" ht="24" x14ac:dyDescent="0.25">
      <c r="A107" s="17"/>
      <c r="B107" s="48" t="s">
        <v>141</v>
      </c>
      <c r="C107" s="46" t="s">
        <v>254</v>
      </c>
      <c r="D107" s="44">
        <v>2000</v>
      </c>
      <c r="E107" s="44" t="s">
        <v>7</v>
      </c>
      <c r="F107" s="60">
        <v>0</v>
      </c>
      <c r="G107" s="2"/>
    </row>
    <row r="108" spans="1:7" ht="24" x14ac:dyDescent="0.25">
      <c r="A108" s="17"/>
      <c r="B108" s="48" t="s">
        <v>143</v>
      </c>
      <c r="C108" s="46" t="s">
        <v>255</v>
      </c>
      <c r="D108" s="44">
        <v>2000</v>
      </c>
      <c r="E108" s="44" t="s">
        <v>7</v>
      </c>
      <c r="F108" s="61">
        <v>0</v>
      </c>
      <c r="G108" s="2"/>
    </row>
    <row r="109" spans="1:7" x14ac:dyDescent="0.25">
      <c r="A109" s="17"/>
      <c r="B109" s="48" t="s">
        <v>145</v>
      </c>
      <c r="C109" s="46" t="s">
        <v>256</v>
      </c>
      <c r="D109" s="44">
        <v>2000</v>
      </c>
      <c r="E109" s="44" t="s">
        <v>7</v>
      </c>
      <c r="F109" s="60">
        <v>0</v>
      </c>
      <c r="G109" s="2"/>
    </row>
    <row r="110" spans="1:7" ht="36" x14ac:dyDescent="0.25">
      <c r="A110" s="17"/>
      <c r="B110" s="48" t="s">
        <v>257</v>
      </c>
      <c r="C110" s="46" t="s">
        <v>258</v>
      </c>
      <c r="D110" s="44">
        <v>2000</v>
      </c>
      <c r="E110" s="44" t="s">
        <v>7</v>
      </c>
      <c r="F110" s="60">
        <v>0</v>
      </c>
      <c r="G110" s="2"/>
    </row>
    <row r="111" spans="1:7" ht="24" x14ac:dyDescent="0.25">
      <c r="A111" s="17"/>
      <c r="B111" s="47" t="s">
        <v>141</v>
      </c>
      <c r="C111" s="46" t="s">
        <v>259</v>
      </c>
      <c r="D111" s="44">
        <v>2000</v>
      </c>
      <c r="E111" s="44" t="s">
        <v>7</v>
      </c>
      <c r="F111" s="60">
        <v>0</v>
      </c>
      <c r="G111" s="2"/>
    </row>
    <row r="112" spans="1:7" ht="24" x14ac:dyDescent="0.25">
      <c r="A112" s="17"/>
      <c r="B112" s="48" t="s">
        <v>143</v>
      </c>
      <c r="C112" s="46" t="s">
        <v>260</v>
      </c>
      <c r="D112" s="44">
        <v>2000</v>
      </c>
      <c r="E112" s="44" t="s">
        <v>7</v>
      </c>
      <c r="F112" s="60">
        <v>0</v>
      </c>
      <c r="G112" s="2"/>
    </row>
    <row r="113" spans="1:7" x14ac:dyDescent="0.25">
      <c r="A113" s="17"/>
      <c r="B113" s="48" t="s">
        <v>145</v>
      </c>
      <c r="C113" s="46" t="s">
        <v>261</v>
      </c>
      <c r="D113" s="44">
        <v>2000</v>
      </c>
      <c r="E113" s="44" t="s">
        <v>7</v>
      </c>
      <c r="F113" s="60">
        <v>0</v>
      </c>
      <c r="G113" s="2"/>
    </row>
    <row r="114" spans="1:7" ht="24" x14ac:dyDescent="0.25">
      <c r="A114" s="17"/>
      <c r="B114" s="48" t="s">
        <v>262</v>
      </c>
      <c r="C114" s="46" t="s">
        <v>263</v>
      </c>
      <c r="D114" s="44">
        <v>381908</v>
      </c>
      <c r="E114" s="44">
        <v>381536.7</v>
      </c>
      <c r="F114" s="61">
        <f t="shared" si="1"/>
        <v>99.902777632309352</v>
      </c>
      <c r="G114" s="2"/>
    </row>
    <row r="115" spans="1:7" ht="24" x14ac:dyDescent="0.25">
      <c r="A115" s="17"/>
      <c r="B115" s="48" t="s">
        <v>141</v>
      </c>
      <c r="C115" s="46" t="s">
        <v>264</v>
      </c>
      <c r="D115" s="44">
        <v>381908</v>
      </c>
      <c r="E115" s="44">
        <v>381536.7</v>
      </c>
      <c r="F115" s="60">
        <f t="shared" si="1"/>
        <v>99.902777632309352</v>
      </c>
      <c r="G115" s="2"/>
    </row>
    <row r="116" spans="1:7" ht="24" x14ac:dyDescent="0.25">
      <c r="A116" s="17"/>
      <c r="B116" s="48" t="s">
        <v>143</v>
      </c>
      <c r="C116" s="46" t="s">
        <v>265</v>
      </c>
      <c r="D116" s="44">
        <v>381908</v>
      </c>
      <c r="E116" s="44">
        <v>381536.7</v>
      </c>
      <c r="F116" s="61">
        <f t="shared" si="1"/>
        <v>99.902777632309352</v>
      </c>
      <c r="G116" s="2"/>
    </row>
    <row r="117" spans="1:7" x14ac:dyDescent="0.25">
      <c r="A117" s="17"/>
      <c r="B117" s="48" t="s">
        <v>145</v>
      </c>
      <c r="C117" s="46" t="s">
        <v>266</v>
      </c>
      <c r="D117" s="44">
        <v>381908</v>
      </c>
      <c r="E117" s="44">
        <v>381536.7</v>
      </c>
      <c r="F117" s="60">
        <f t="shared" si="1"/>
        <v>99.902777632309352</v>
      </c>
      <c r="G117" s="2"/>
    </row>
    <row r="118" spans="1:7" x14ac:dyDescent="0.25">
      <c r="A118" s="17"/>
      <c r="B118" s="48" t="s">
        <v>267</v>
      </c>
      <c r="C118" s="46" t="s">
        <v>268</v>
      </c>
      <c r="D118" s="44">
        <v>144000</v>
      </c>
      <c r="E118" s="44">
        <v>89365.77</v>
      </c>
      <c r="F118" s="60">
        <f t="shared" si="1"/>
        <v>62.059562499999998</v>
      </c>
      <c r="G118" s="2"/>
    </row>
    <row r="119" spans="1:7" x14ac:dyDescent="0.25">
      <c r="A119" s="17"/>
      <c r="B119" s="48" t="s">
        <v>269</v>
      </c>
      <c r="C119" s="46" t="s">
        <v>270</v>
      </c>
      <c r="D119" s="44">
        <v>144000</v>
      </c>
      <c r="E119" s="44">
        <v>89365.77</v>
      </c>
      <c r="F119" s="62">
        <f t="shared" si="1"/>
        <v>62.059562499999998</v>
      </c>
      <c r="G119" s="2"/>
    </row>
    <row r="120" spans="1:7" x14ac:dyDescent="0.25">
      <c r="A120" s="17"/>
      <c r="B120" s="48" t="s">
        <v>271</v>
      </c>
      <c r="C120" s="46" t="s">
        <v>272</v>
      </c>
      <c r="D120" s="44">
        <v>144000</v>
      </c>
      <c r="E120" s="44">
        <v>89365.77</v>
      </c>
      <c r="F120" s="61">
        <f t="shared" si="1"/>
        <v>62.059562499999998</v>
      </c>
      <c r="G120" s="2"/>
    </row>
    <row r="121" spans="1:7" x14ac:dyDescent="0.25">
      <c r="A121" s="17"/>
      <c r="B121" s="48" t="s">
        <v>273</v>
      </c>
      <c r="C121" s="46" t="s">
        <v>274</v>
      </c>
      <c r="D121" s="44">
        <v>144000</v>
      </c>
      <c r="E121" s="44">
        <v>89365.77</v>
      </c>
      <c r="F121" s="60">
        <f t="shared" si="1"/>
        <v>62.059562499999998</v>
      </c>
      <c r="G121" s="2"/>
    </row>
    <row r="122" spans="1:7" x14ac:dyDescent="0.25">
      <c r="A122" s="17"/>
      <c r="B122" s="48" t="s">
        <v>275</v>
      </c>
      <c r="C122" s="46" t="s">
        <v>276</v>
      </c>
      <c r="D122" s="44">
        <v>2000</v>
      </c>
      <c r="E122" s="44" t="s">
        <v>7</v>
      </c>
      <c r="F122" s="60">
        <v>0</v>
      </c>
      <c r="G122" s="2"/>
    </row>
    <row r="123" spans="1:7" x14ac:dyDescent="0.25">
      <c r="A123" s="17"/>
      <c r="B123" s="48" t="s">
        <v>277</v>
      </c>
      <c r="C123" s="46" t="s">
        <v>278</v>
      </c>
      <c r="D123" s="44">
        <v>2000</v>
      </c>
      <c r="E123" s="44" t="s">
        <v>7</v>
      </c>
      <c r="F123" s="61">
        <v>0</v>
      </c>
      <c r="G123" s="2"/>
    </row>
    <row r="124" spans="1:7" x14ac:dyDescent="0.25">
      <c r="A124" s="17"/>
      <c r="B124" s="48" t="s">
        <v>279</v>
      </c>
      <c r="C124" s="51" t="s">
        <v>280</v>
      </c>
      <c r="D124" s="53">
        <v>2000</v>
      </c>
      <c r="E124" s="53" t="s">
        <v>7</v>
      </c>
      <c r="F124" s="60">
        <v>0</v>
      </c>
      <c r="G124" s="2"/>
    </row>
    <row r="125" spans="1:7" ht="12.95" customHeight="1" x14ac:dyDescent="0.25">
      <c r="A125" s="17"/>
      <c r="B125" s="49"/>
      <c r="C125" s="58"/>
      <c r="D125" s="57"/>
      <c r="E125" s="57"/>
      <c r="F125" s="59"/>
      <c r="G125" s="2"/>
    </row>
    <row r="126" spans="1:7" ht="20.85" customHeight="1" thickBot="1" x14ac:dyDescent="0.3">
      <c r="A126" s="17"/>
      <c r="B126" s="50" t="s">
        <v>281</v>
      </c>
      <c r="C126" s="52" t="s">
        <v>122</v>
      </c>
      <c r="D126" s="54" t="s">
        <v>122</v>
      </c>
      <c r="E126" s="55">
        <v>-216458.17</v>
      </c>
      <c r="F126" s="56" t="s">
        <v>122</v>
      </c>
      <c r="G126" s="2"/>
    </row>
    <row r="127" spans="1:7" ht="15" customHeight="1" x14ac:dyDescent="0.25">
      <c r="B127" s="45"/>
      <c r="C127" s="4"/>
      <c r="D127" s="4"/>
      <c r="E127" s="4"/>
      <c r="F127" s="4"/>
      <c r="G127" s="2"/>
    </row>
  </sheetData>
  <mergeCells count="6">
    <mergeCell ref="B4:B9"/>
    <mergeCell ref="C4:C9"/>
    <mergeCell ref="D4:D9"/>
    <mergeCell ref="E4:E9"/>
    <mergeCell ref="B2:F2"/>
    <mergeCell ref="F4:F9"/>
  </mergeCells>
  <pageMargins left="0.59055118110236227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view="pageBreakPreview" zoomScaleNormal="100" zoomScaleSheetLayoutView="100" workbookViewId="0">
      <selection activeCell="G16" sqref="G16"/>
    </sheetView>
  </sheetViews>
  <sheetFormatPr defaultRowHeight="15" x14ac:dyDescent="0.25"/>
  <cols>
    <col min="1" max="1" width="0.85546875" style="1" customWidth="1"/>
    <col min="2" max="2" width="20.7109375" style="1" customWidth="1"/>
    <col min="3" max="3" width="41.7109375" style="1" customWidth="1"/>
    <col min="4" max="4" width="21.42578125" style="1" customWidth="1"/>
    <col min="5" max="6" width="11.85546875" style="1" customWidth="1"/>
    <col min="7" max="7" width="11.140625" style="1" customWidth="1"/>
    <col min="8" max="8" width="9.14062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2.75" customHeight="1" x14ac:dyDescent="0.25">
      <c r="B2" s="109" t="s">
        <v>282</v>
      </c>
      <c r="C2" s="110"/>
      <c r="D2" s="110"/>
      <c r="E2" s="110"/>
      <c r="F2" s="110"/>
      <c r="G2" s="110"/>
      <c r="H2" s="2"/>
    </row>
    <row r="3" spans="2:8" ht="11.85" customHeight="1" thickBot="1" x14ac:dyDescent="0.3">
      <c r="B3" s="5"/>
      <c r="C3" s="5"/>
      <c r="D3" s="6"/>
      <c r="E3" s="7"/>
      <c r="F3" s="8"/>
      <c r="G3" s="8"/>
      <c r="H3" s="2"/>
    </row>
    <row r="4" spans="2:8" ht="12" customHeight="1" x14ac:dyDescent="0.25">
      <c r="B4" s="111" t="s">
        <v>283</v>
      </c>
      <c r="C4" s="112"/>
      <c r="D4" s="117" t="s">
        <v>284</v>
      </c>
      <c r="E4" s="117" t="s">
        <v>316</v>
      </c>
      <c r="F4" s="125" t="s">
        <v>3</v>
      </c>
      <c r="G4" s="92" t="s">
        <v>317</v>
      </c>
      <c r="H4" s="2"/>
    </row>
    <row r="5" spans="2:8" ht="11.85" customHeight="1" x14ac:dyDescent="0.25">
      <c r="B5" s="113"/>
      <c r="C5" s="114"/>
      <c r="D5" s="118"/>
      <c r="E5" s="118"/>
      <c r="F5" s="126"/>
      <c r="G5" s="93"/>
      <c r="H5" s="2"/>
    </row>
    <row r="6" spans="2:8" ht="29.25" customHeight="1" x14ac:dyDescent="0.25">
      <c r="B6" s="113"/>
      <c r="C6" s="114"/>
      <c r="D6" s="118"/>
      <c r="E6" s="118"/>
      <c r="F6" s="126"/>
      <c r="G6" s="94"/>
      <c r="H6" s="2"/>
    </row>
    <row r="7" spans="2:8" ht="12.75" customHeight="1" x14ac:dyDescent="0.25">
      <c r="B7" s="119">
        <v>1</v>
      </c>
      <c r="C7" s="120"/>
      <c r="D7" s="72">
        <v>2</v>
      </c>
      <c r="E7" s="72">
        <v>3</v>
      </c>
      <c r="F7" s="72">
        <v>4</v>
      </c>
      <c r="G7" s="11">
        <v>5</v>
      </c>
      <c r="H7" s="2"/>
    </row>
    <row r="8" spans="2:8" ht="20.85" customHeight="1" x14ac:dyDescent="0.25">
      <c r="B8" s="121" t="s">
        <v>285</v>
      </c>
      <c r="C8" s="122"/>
      <c r="D8" s="83" t="s">
        <v>122</v>
      </c>
      <c r="E8" s="73">
        <v>192994.5</v>
      </c>
      <c r="F8" s="73">
        <v>216458.17</v>
      </c>
      <c r="G8" s="74">
        <f>F8/E8*100</f>
        <v>112.15768843153562</v>
      </c>
      <c r="H8" s="2"/>
    </row>
    <row r="9" spans="2:8" ht="12.95" customHeight="1" x14ac:dyDescent="0.25">
      <c r="B9" s="115" t="s">
        <v>8</v>
      </c>
      <c r="C9" s="116"/>
      <c r="D9" s="66"/>
      <c r="E9" s="81"/>
      <c r="F9" s="43"/>
      <c r="G9" s="74"/>
      <c r="H9" s="2"/>
    </row>
    <row r="10" spans="2:8" ht="15" customHeight="1" x14ac:dyDescent="0.25">
      <c r="B10" s="123" t="s">
        <v>286</v>
      </c>
      <c r="C10" s="124"/>
      <c r="D10" s="84" t="s">
        <v>122</v>
      </c>
      <c r="E10" s="73">
        <v>-39175.72</v>
      </c>
      <c r="F10" s="82">
        <v>-15000</v>
      </c>
      <c r="G10" s="74">
        <f t="shared" ref="G10:G26" si="0">F10/E10*100</f>
        <v>38.289021873752418</v>
      </c>
      <c r="H10" s="2"/>
    </row>
    <row r="11" spans="2:8" ht="15" customHeight="1" x14ac:dyDescent="0.25">
      <c r="B11" s="115" t="s">
        <v>287</v>
      </c>
      <c r="C11" s="116"/>
      <c r="D11" s="85"/>
      <c r="E11" s="75"/>
      <c r="F11" s="75"/>
      <c r="G11" s="74"/>
      <c r="H11" s="2"/>
    </row>
    <row r="12" spans="2:8" ht="24.75" customHeight="1" x14ac:dyDescent="0.25">
      <c r="B12" s="115" t="s">
        <v>288</v>
      </c>
      <c r="C12" s="116"/>
      <c r="D12" s="85" t="s">
        <v>289</v>
      </c>
      <c r="E12" s="73">
        <v>-39175.72</v>
      </c>
      <c r="F12" s="73">
        <v>-15000</v>
      </c>
      <c r="G12" s="74">
        <f t="shared" si="0"/>
        <v>38.289021873752418</v>
      </c>
      <c r="H12" s="2"/>
    </row>
    <row r="13" spans="2:8" ht="26.25" customHeight="1" x14ac:dyDescent="0.25">
      <c r="B13" s="115" t="s">
        <v>290</v>
      </c>
      <c r="C13" s="116"/>
      <c r="D13" s="85" t="s">
        <v>291</v>
      </c>
      <c r="E13" s="73">
        <v>-39175.72</v>
      </c>
      <c r="F13" s="73">
        <v>-15000</v>
      </c>
      <c r="G13" s="74">
        <f t="shared" si="0"/>
        <v>38.289021873752418</v>
      </c>
      <c r="H13" s="2"/>
    </row>
    <row r="14" spans="2:8" ht="37.5" customHeight="1" x14ac:dyDescent="0.25">
      <c r="B14" s="115" t="s">
        <v>292</v>
      </c>
      <c r="C14" s="116"/>
      <c r="D14" s="85" t="s">
        <v>293</v>
      </c>
      <c r="E14" s="73">
        <v>-39175.72</v>
      </c>
      <c r="F14" s="73">
        <v>-15000</v>
      </c>
      <c r="G14" s="74">
        <f t="shared" si="0"/>
        <v>38.289021873752418</v>
      </c>
      <c r="H14" s="2"/>
    </row>
    <row r="15" spans="2:8" ht="38.25" customHeight="1" x14ac:dyDescent="0.25">
      <c r="B15" s="127" t="s">
        <v>294</v>
      </c>
      <c r="C15" s="128"/>
      <c r="D15" s="85" t="s">
        <v>295</v>
      </c>
      <c r="E15" s="73">
        <v>-39175.72</v>
      </c>
      <c r="F15" s="73">
        <v>-15000</v>
      </c>
      <c r="G15" s="74">
        <f t="shared" si="0"/>
        <v>38.289021873752418</v>
      </c>
      <c r="H15" s="2"/>
    </row>
    <row r="16" spans="2:8" ht="15.2" customHeight="1" x14ac:dyDescent="0.25">
      <c r="B16" s="129" t="s">
        <v>296</v>
      </c>
      <c r="C16" s="130"/>
      <c r="D16" s="85" t="s">
        <v>122</v>
      </c>
      <c r="E16" s="76" t="s">
        <v>7</v>
      </c>
      <c r="F16" s="76" t="s">
        <v>7</v>
      </c>
      <c r="G16" s="74"/>
      <c r="H16" s="2"/>
    </row>
    <row r="17" spans="2:8" ht="12.95" customHeight="1" x14ac:dyDescent="0.25">
      <c r="B17" s="131" t="s">
        <v>297</v>
      </c>
      <c r="C17" s="132"/>
      <c r="D17" s="66"/>
      <c r="E17" s="76">
        <v>232170.22</v>
      </c>
      <c r="F17" s="77" t="s">
        <v>122</v>
      </c>
      <c r="G17" s="74">
        <v>0</v>
      </c>
      <c r="H17" s="2"/>
    </row>
    <row r="18" spans="2:8" ht="12.75" customHeight="1" x14ac:dyDescent="0.25">
      <c r="B18" s="131" t="s">
        <v>298</v>
      </c>
      <c r="C18" s="132"/>
      <c r="D18" s="85" t="s">
        <v>299</v>
      </c>
      <c r="E18" s="76">
        <v>232170.22</v>
      </c>
      <c r="F18" s="77">
        <f>F19+F23</f>
        <v>231458.16999999993</v>
      </c>
      <c r="G18" s="74">
        <f t="shared" si="0"/>
        <v>99.693306919380063</v>
      </c>
      <c r="H18" s="2"/>
    </row>
    <row r="19" spans="2:8" ht="15.2" customHeight="1" x14ac:dyDescent="0.25">
      <c r="B19" s="133" t="s">
        <v>300</v>
      </c>
      <c r="C19" s="134"/>
      <c r="D19" s="66" t="s">
        <v>301</v>
      </c>
      <c r="E19" s="76">
        <v>-3596548</v>
      </c>
      <c r="F19" s="77">
        <f>F20</f>
        <v>-2149512.88</v>
      </c>
      <c r="G19" s="74">
        <f t="shared" si="0"/>
        <v>59.766000064506301</v>
      </c>
      <c r="H19" s="2"/>
    </row>
    <row r="20" spans="2:8" ht="15.2" customHeight="1" x14ac:dyDescent="0.25">
      <c r="B20" s="133" t="s">
        <v>302</v>
      </c>
      <c r="C20" s="134"/>
      <c r="D20" s="66" t="s">
        <v>303</v>
      </c>
      <c r="E20" s="76">
        <v>-3596548</v>
      </c>
      <c r="F20" s="77">
        <f>F21</f>
        <v>-2149512.88</v>
      </c>
      <c r="G20" s="74">
        <f t="shared" si="0"/>
        <v>59.766000064506301</v>
      </c>
      <c r="H20" s="2"/>
    </row>
    <row r="21" spans="2:8" ht="15.2" customHeight="1" x14ac:dyDescent="0.25">
      <c r="B21" s="137" t="s">
        <v>304</v>
      </c>
      <c r="C21" s="138"/>
      <c r="D21" s="66" t="s">
        <v>305</v>
      </c>
      <c r="E21" s="76">
        <v>-3596548</v>
      </c>
      <c r="F21" s="77">
        <f>F22</f>
        <v>-2149512.88</v>
      </c>
      <c r="G21" s="74">
        <f t="shared" si="0"/>
        <v>59.766000064506301</v>
      </c>
      <c r="H21" s="2"/>
    </row>
    <row r="22" spans="2:8" ht="24" customHeight="1" x14ac:dyDescent="0.25">
      <c r="B22" s="133" t="s">
        <v>306</v>
      </c>
      <c r="C22" s="134"/>
      <c r="D22" s="66" t="s">
        <v>307</v>
      </c>
      <c r="E22" s="76">
        <v>-3596548</v>
      </c>
      <c r="F22" s="77">
        <v>-2149512.88</v>
      </c>
      <c r="G22" s="74">
        <f t="shared" si="0"/>
        <v>59.766000064506301</v>
      </c>
      <c r="H22" s="2"/>
    </row>
    <row r="23" spans="2:8" ht="15.2" customHeight="1" x14ac:dyDescent="0.25">
      <c r="B23" s="139" t="s">
        <v>308</v>
      </c>
      <c r="C23" s="140"/>
      <c r="D23" s="66" t="s">
        <v>309</v>
      </c>
      <c r="E23" s="76">
        <v>3828718.22</v>
      </c>
      <c r="F23" s="77">
        <f>F24</f>
        <v>2380971.0499999998</v>
      </c>
      <c r="G23" s="74">
        <f t="shared" si="0"/>
        <v>62.187158030135727</v>
      </c>
      <c r="H23" s="2"/>
    </row>
    <row r="24" spans="2:8" ht="15.2" customHeight="1" x14ac:dyDescent="0.25">
      <c r="B24" s="137" t="s">
        <v>310</v>
      </c>
      <c r="C24" s="138"/>
      <c r="D24" s="66" t="s">
        <v>311</v>
      </c>
      <c r="E24" s="76">
        <v>3828718.22</v>
      </c>
      <c r="F24" s="77">
        <f>F25</f>
        <v>2380971.0499999998</v>
      </c>
      <c r="G24" s="74">
        <f t="shared" si="0"/>
        <v>62.187158030135727</v>
      </c>
      <c r="H24" s="2"/>
    </row>
    <row r="25" spans="2:8" ht="15.2" customHeight="1" x14ac:dyDescent="0.25">
      <c r="B25" s="137" t="s">
        <v>312</v>
      </c>
      <c r="C25" s="138"/>
      <c r="D25" s="66" t="s">
        <v>313</v>
      </c>
      <c r="E25" s="76">
        <v>3828718.22</v>
      </c>
      <c r="F25" s="77">
        <f>F26</f>
        <v>2380971.0499999998</v>
      </c>
      <c r="G25" s="74">
        <f t="shared" si="0"/>
        <v>62.187158030135727</v>
      </c>
      <c r="H25" s="2"/>
    </row>
    <row r="26" spans="2:8" ht="24" customHeight="1" thickBot="1" x14ac:dyDescent="0.3">
      <c r="B26" s="135" t="s">
        <v>314</v>
      </c>
      <c r="C26" s="136"/>
      <c r="D26" s="66" t="s">
        <v>315</v>
      </c>
      <c r="E26" s="78">
        <v>3828718.22</v>
      </c>
      <c r="F26" s="79">
        <v>2380971.0499999998</v>
      </c>
      <c r="G26" s="80">
        <f t="shared" si="0"/>
        <v>62.187158030135727</v>
      </c>
      <c r="H26" s="2"/>
    </row>
    <row r="27" spans="2:8" x14ac:dyDescent="0.25">
      <c r="D27" s="18"/>
      <c r="E27" s="18"/>
      <c r="G27" s="18"/>
    </row>
  </sheetData>
  <mergeCells count="26">
    <mergeCell ref="B26:C26"/>
    <mergeCell ref="B21:C21"/>
    <mergeCell ref="B22:C22"/>
    <mergeCell ref="B23:C23"/>
    <mergeCell ref="B24:C24"/>
    <mergeCell ref="B25:C25"/>
    <mergeCell ref="B16:C16"/>
    <mergeCell ref="B17:C17"/>
    <mergeCell ref="B19:C19"/>
    <mergeCell ref="B18:C18"/>
    <mergeCell ref="B20:C20"/>
    <mergeCell ref="B13:C13"/>
    <mergeCell ref="G4:G6"/>
    <mergeCell ref="F4:F6"/>
    <mergeCell ref="B14:C14"/>
    <mergeCell ref="B15:C15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DC48315-6C63-40A9-82E9-F150BDC9D7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Admin</cp:lastModifiedBy>
  <cp:lastPrinted>2022-07-14T06:07:14Z</cp:lastPrinted>
  <dcterms:created xsi:type="dcterms:W3CDTF">2022-07-13T14:11:29Z</dcterms:created>
  <dcterms:modified xsi:type="dcterms:W3CDTF">2022-07-18T09:02:57Z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