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ДОКУМЕНТЫ 2023\ПОСТАНОВЛЕНИЯ\"/>
    </mc:Choice>
  </mc:AlternateContent>
  <xr:revisionPtr revIDLastSave="0" documentId="8_{BE260F56-A982-4F73-9CF9-B3D0D31489EC}" xr6:coauthVersionLast="46" xr6:coauthVersionMax="46" xr10:uidLastSave="{00000000-0000-0000-0000-000000000000}"/>
  <bookViews>
    <workbookView xWindow="-120" yWindow="-120" windowWidth="24240" windowHeight="131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Доходы!$A$1:$F$67</definedName>
    <definedName name="_xlnm.Print_Area" localSheetId="2">Источники!$A$1:$G$25</definedName>
    <definedName name="_xlnm.Print_Area" localSheetId="1">Расходы!$A$1:$F$131</definedName>
  </definedNames>
  <calcPr calcId="191029" calcOnSave="0"/>
</workbook>
</file>

<file path=xl/calcChain.xml><?xml version="1.0" encoding="utf-8"?>
<calcChain xmlns="http://schemas.openxmlformats.org/spreadsheetml/2006/main">
  <c r="G20" i="4" l="1"/>
  <c r="G24" i="4"/>
  <c r="F19" i="4" l="1"/>
  <c r="F23" i="4"/>
  <c r="F22" i="4" l="1"/>
  <c r="G23" i="4"/>
  <c r="F18" i="4"/>
  <c r="G19" i="4"/>
  <c r="G8" i="4"/>
  <c r="F21" i="4" l="1"/>
  <c r="G21" i="4" s="1"/>
  <c r="G22" i="4"/>
  <c r="F17" i="4"/>
  <c r="G18" i="4"/>
  <c r="F125" i="3"/>
  <c r="F124" i="3"/>
  <c r="F123" i="3"/>
  <c r="F122" i="3"/>
  <c r="F105" i="3"/>
  <c r="F104" i="3"/>
  <c r="F103" i="3"/>
  <c r="F102" i="3"/>
  <c r="F97" i="3"/>
  <c r="F96" i="3"/>
  <c r="F95" i="3"/>
  <c r="F94" i="3"/>
  <c r="F93" i="3"/>
  <c r="F84" i="3"/>
  <c r="F83" i="3"/>
  <c r="F82" i="3"/>
  <c r="F81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49" i="3"/>
  <c r="F48" i="3"/>
  <c r="F47" i="3"/>
  <c r="F46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1" i="3"/>
  <c r="F66" i="2"/>
  <c r="F65" i="2"/>
  <c r="F64" i="2"/>
  <c r="F63" i="2"/>
  <c r="F62" i="2"/>
  <c r="F61" i="2"/>
  <c r="F60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6" i="2"/>
  <c r="F25" i="2"/>
  <c r="F23" i="2"/>
  <c r="F22" i="2"/>
  <c r="F21" i="2"/>
  <c r="F20" i="2"/>
  <c r="F19" i="2"/>
  <c r="F17" i="2"/>
  <c r="F16" i="4" l="1"/>
  <c r="G16" i="4" s="1"/>
  <c r="G17" i="4"/>
</calcChain>
</file>

<file path=xl/sharedStrings.xml><?xml version="1.0" encoding="utf-8"?>
<sst xmlns="http://schemas.openxmlformats.org/spreadsheetml/2006/main" count="468" uniqueCount="315">
  <si>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</si>
  <si>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</si>
  <si>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</si>
  <si>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</si>
  <si>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</si>
  <si>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</si>
  <si>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</si>
  <si>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</si>
  <si>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</si>
  <si>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</si>
  <si>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</si>
  <si>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</si>
  <si>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</si>
  <si>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</si>
  <si>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</si>
  <si>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</si>
  <si>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</si>
  <si>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</si>
  <si>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</si>
  <si>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</si>
  <si>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</si>
  <si>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</si>
  <si>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</si>
  <si>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</si>
  <si>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</si>
  <si>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</si>
  <si>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</si>
  <si>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</si>
  <si>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</si>
  <si>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</si>
  <si>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</si>
  <si>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</si>
  <si>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</si>
  <si>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</si>
  <si>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</si>
  <si>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</si>
  <si>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</si>
  <si>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</si>
  <si>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</si>
  <si>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</si>
  <si>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</si>
  <si>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</si>
  <si>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</si>
  <si>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</si>
  <si>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</si>
  <si>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</si>
  <si>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</si>
  <si>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</si>
  <si>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</si>
  <si>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</si>
  <si>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</si>
  <si>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</si>
  <si>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</si>
  <si>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</si>
  <si>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</si>
  <si>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</si>
  <si>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</si>
  <si>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</si>
  <si>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</si>
  <si>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</si>
  <si>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</si>
  <si>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</si>
  <si>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</si>
  <si>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</si>
  <si>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</si>
  <si>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</si>
  <si>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ПРОЧИЕ НЕНАЛОГОВЫЕ ДОХОДЫ</t>
  </si>
  <si>
    <t>91811700000000000000</t>
  </si>
  <si>
    <t>Прочие неналоговые доходы</t>
  </si>
  <si>
    <t>91811705000000000180</t>
  </si>
  <si>
    <t>Прочие неналоговые доходы бюджетов сельских поселений</t>
  </si>
  <si>
    <t>91811705050100000180</t>
  </si>
  <si>
    <t>Средства самообложения граждан</t>
  </si>
  <si>
    <t>91811714000000000150</t>
  </si>
  <si>
    <t>Средства самообложения граждан, зачисляемые в бюджеты сельских поселений</t>
  </si>
  <si>
    <t>91811714030100000150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</si>
  <si>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</si>
  <si>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</si>
  <si>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</si>
  <si>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</si>
  <si>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</si>
  <si>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</si>
  <si>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</si>
  <si>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</si>
  <si>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</si>
  <si>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</si>
  <si>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</si>
  <si>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</si>
  <si>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</si>
  <si>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</si>
  <si>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</si>
  <si>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</si>
  <si>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</si>
  <si>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91820235118000000150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</si>
  <si>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</si>
  <si>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</si>
  <si>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</si>
  <si>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</si>
  <si>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</si>
  <si>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</si>
  <si>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</si>
  <si>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</si>
  <si>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</si>
  <si>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</si>
  <si>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</si>
  <si>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</si>
  <si>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</si>
  <si>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</si>
  <si>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</si>
  <si>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</si>
  <si>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</si>
  <si>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</si>
  <si>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91801046510041140000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</si>
  <si>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</si>
  <si>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91801046510041140100</t>
  </si>
  <si>
    <t>Расходы на выплаты персоналу государственных (муниципальных) органов</t>
  </si>
  <si>
    <t>91801046510041140120</t>
  </si>
  <si>
    <t>Фонд оплаты труда государственных (муниципальных) органов</t>
  </si>
  <si>
    <t>91801046510041140121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</si>
  <si>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</si>
  <si>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91801046510041140129</t>
  </si>
  <si>
    <t>Расходы на выплаты по оплате труда работников органов местного самоуправления</t>
  </si>
  <si>
    <t>91801046520041110000</t>
  </si>
  <si>
    <t>91801046520041110100</t>
  </si>
  <si>
    <t>91801046520041110120</t>
  </si>
  <si>
    <t>91801046520041110121</t>
  </si>
  <si>
    <t>91801046520041110129</t>
  </si>
  <si>
    <t>Расходы на обеспечение функций органов местного самоуправления</t>
  </si>
  <si>
    <t>91801046520041120000</t>
  </si>
  <si>
    <t>Закупка товаров, работ и услуг для обеспечения государственных (муниципальных) нужд</t>
  </si>
  <si>
    <t>91801046520041120200</t>
  </si>
  <si>
    <t>Иные закупки товаров, работ и услуг для обеспечения государственных (муниципальных) нужд</t>
  </si>
  <si>
    <t>91801046520041120240</t>
  </si>
  <si>
    <t>Прочая закупка товаров, работ и услуг</t>
  </si>
  <si>
    <t>91801046520041120244</t>
  </si>
  <si>
    <t>Закупка энергетических ресурсов</t>
  </si>
  <si>
    <t>91801046520041120247</t>
  </si>
  <si>
    <t>Иные бюджетные ассигнования</t>
  </si>
  <si>
    <t>91801046520041120800</t>
  </si>
  <si>
    <t>Уплата налогов, сборов и иных платежей</t>
  </si>
  <si>
    <t>91801046520041120850</t>
  </si>
  <si>
    <t>Уплата налога на имущество организаций и земельного налога</t>
  </si>
  <si>
    <t>91801046520041120851</t>
  </si>
  <si>
    <t>Уплата иных платежей</t>
  </si>
  <si>
    <t>91801046520041120853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</si>
  <si>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</si>
  <si>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91801046520044501000</t>
  </si>
  <si>
    <t>Межбюджетные трансферты</t>
  </si>
  <si>
    <t>91801046520044501500</t>
  </si>
  <si>
    <t>91801046520044501540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</si>
  <si>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</si>
  <si>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91801048910077150000</t>
  </si>
  <si>
    <t>91801048910077150200</t>
  </si>
  <si>
    <t>91801048910077150240</t>
  </si>
  <si>
    <t>91801048910077150244</t>
  </si>
  <si>
    <t>Резервный фонд администрации</t>
  </si>
  <si>
    <t>91801118910041180000</t>
  </si>
  <si>
    <t>91801118910041180800</t>
  </si>
  <si>
    <t>Резервные средства</t>
  </si>
  <si>
    <t>91801118910041180870</t>
  </si>
  <si>
    <t>Мероприятия, связанные с муниципальным управлением</t>
  </si>
  <si>
    <t>91801138910041210000</t>
  </si>
  <si>
    <t>91801138910041210200</t>
  </si>
  <si>
    <t>91801138910041210240</t>
  </si>
  <si>
    <t>91801138910041210244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</si>
  <si>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</si>
  <si>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91801138910041220000</t>
  </si>
  <si>
    <t>91801138910041220800</t>
  </si>
  <si>
    <t>Исполнение судебных актов</t>
  </si>
  <si>
    <t>91801138910041220830</t>
  </si>
  <si>
    <t>Исполнение судебных актов Российской Федерации и мировых соглашений по возмещению причиненного вреда</t>
  </si>
  <si>
    <t>91801138910041220831</t>
  </si>
  <si>
    <t>91801138910041220850</t>
  </si>
  <si>
    <t>91801138910041220853</t>
  </si>
  <si>
    <t>Оценка недвижимости, признание прав и регулирование отношений по муниципальной собственности</t>
  </si>
  <si>
    <t>91801138910042200000</t>
  </si>
  <si>
    <t>91801138910042200200</t>
  </si>
  <si>
    <t>91801138910042200240</t>
  </si>
  <si>
    <t>91801138910042200244</t>
  </si>
  <si>
    <t>Осуществление первичного воинского учета на территориях, где отсутствуют военные комиссариаты.</t>
  </si>
  <si>
    <t>91802038910051180000</t>
  </si>
  <si>
    <t>91802038910051180100</t>
  </si>
  <si>
    <t>91802038910051180120</t>
  </si>
  <si>
    <t>91802038910051180121</t>
  </si>
  <si>
    <t>91802038910051180129</t>
  </si>
  <si>
    <t>91803108910041180000</t>
  </si>
  <si>
    <t>91803108910041180200</t>
  </si>
  <si>
    <t>91803108910041180240</t>
  </si>
  <si>
    <t>91803108910041180244</t>
  </si>
  <si>
    <t>Выполнение работ на гидротехнических сооружениях по пропуску весеннего паводка</t>
  </si>
  <si>
    <t>91803108910080190000</t>
  </si>
  <si>
    <t>91803108910080190200</t>
  </si>
  <si>
    <t>91803108910080190240</t>
  </si>
  <si>
    <t>91803108910080190244</t>
  </si>
  <si>
    <t>91804091300144102000</t>
  </si>
  <si>
    <t>91804091300144102200</t>
  </si>
  <si>
    <t>91804091300144102240</t>
  </si>
  <si>
    <t>91804091300144102244</t>
  </si>
  <si>
    <t>918041235201L5110000</t>
  </si>
  <si>
    <t>918041235201L5110200</t>
  </si>
  <si>
    <t>918041235201L5110240</t>
  </si>
  <si>
    <t>918041235201L5110244</t>
  </si>
  <si>
    <t>91804128910044107000</t>
  </si>
  <si>
    <t>91804128910044107200</t>
  </si>
  <si>
    <t>91804128910044107240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</si>
  <si>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</si>
  <si>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91804128910044107245</t>
  </si>
  <si>
    <t>Взнос на капитальный ремонт общего имущества в многоквартирном доме</t>
  </si>
  <si>
    <t>91805018910042360000</t>
  </si>
  <si>
    <t>91805018910042360200</t>
  </si>
  <si>
    <t>91805018910042360240</t>
  </si>
  <si>
    <t>91805018910042360244</t>
  </si>
  <si>
    <t>91805018910044103000</t>
  </si>
  <si>
    <t>91805018910044103200</t>
  </si>
  <si>
    <t>91805018910044103240</t>
  </si>
  <si>
    <t>91805018910044103244</t>
  </si>
  <si>
    <t>91805028910044101000</t>
  </si>
  <si>
    <t>91805028910044101200</t>
  </si>
  <si>
    <t>91805028910044101240</t>
  </si>
  <si>
    <t>91805028910044101244</t>
  </si>
  <si>
    <t>Уличное освещение</t>
  </si>
  <si>
    <t>91805038910043010000</t>
  </si>
  <si>
    <t>91805038910043010200</t>
  </si>
  <si>
    <t>91805038910043010240</t>
  </si>
  <si>
    <t>91805038910043010244</t>
  </si>
  <si>
    <t>91805038910043010247</t>
  </si>
  <si>
    <t>Организация и содержание мест захоронения</t>
  </si>
  <si>
    <t>91805038910043030000</t>
  </si>
  <si>
    <t>91805038910043030200</t>
  </si>
  <si>
    <t>91805038910043030240</t>
  </si>
  <si>
    <t>91805038910043030244</t>
  </si>
  <si>
    <t>Работы, услуги по содержанию имущества.</t>
  </si>
  <si>
    <t>91805038910043040000</t>
  </si>
  <si>
    <t>91805038910043040100</t>
  </si>
  <si>
    <t>91805038910043040120</t>
  </si>
  <si>
    <t>91805038910043040121</t>
  </si>
  <si>
    <t>91805038910043040129</t>
  </si>
  <si>
    <t>91805038910043040200</t>
  </si>
  <si>
    <t>91805038910043040240</t>
  </si>
  <si>
    <t>91805038910043040244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</si>
  <si>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</si>
  <si>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91805038910044104000</t>
  </si>
  <si>
    <t>91805038910044104200</t>
  </si>
  <si>
    <t>91805038910044104240</t>
  </si>
  <si>
    <t>91805038910044104244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</si>
  <si>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</si>
  <si>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91805038910044106000</t>
  </si>
  <si>
    <t>91805038910044106200</t>
  </si>
  <si>
    <t>91805038910044106240</t>
  </si>
  <si>
    <t>91805038910044106244</t>
  </si>
  <si>
    <t>Решение вопросов местного значения, осуществляемое с привлечением средств самообложения граждан</t>
  </si>
  <si>
    <t>91805038910078090000</t>
  </si>
  <si>
    <t>91805038910078090200</t>
  </si>
  <si>
    <t>91805038910078090240</t>
  </si>
  <si>
    <t>91805038910078090244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</si>
  <si>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</si>
  <si>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</si>
  <si>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</si>
  <si>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</si>
  <si>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</si>
  <si>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</si>
  <si>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</si>
  <si>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</si>
  <si>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Проценты за кредиты</t>
  </si>
  <si>
    <t>91813018910041240000</t>
  </si>
  <si>
    <t>Обслуживание государственного (муниципального) долга</t>
  </si>
  <si>
    <t>91813018910041240700</t>
  </si>
  <si>
    <t>Обслуживание муниципального долга</t>
  </si>
  <si>
    <t>91813018910041240730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</si>
  <si>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</si>
  <si>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</si>
  <si>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</si>
  <si>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</si>
  <si>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</si>
  <si>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</si>
  <si>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</si>
  <si>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</si>
  <si>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</si>
  <si>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</si>
  <si>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</si>
  <si>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</si>
  <si>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</si>
  <si>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</si>
  <si>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91801030100102602810</t>
  </si>
  <si>
    <t>Изменение остатков средств</t>
  </si>
  <si>
    <t>увеличение остатков средств, всего</t>
  </si>
  <si>
    <t>91801050200000000500</t>
  </si>
  <si>
    <t>91801050201000000510</t>
  </si>
  <si>
    <t>91801050201100000510</t>
  </si>
  <si>
    <t>уменьшение остатков средств, всего</t>
  </si>
  <si>
    <t>91801050200000000600</t>
  </si>
  <si>
    <t>91801050201000000610</t>
  </si>
  <si>
    <t>91801050201100000610</t>
  </si>
  <si>
    <t>Приложение</t>
  </si>
  <si>
    <t>к постановлению Администрации</t>
  </si>
  <si>
    <t>Саловского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</si>
  <si>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</si>
  <si>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</si>
  <si>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</si>
  <si>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Отчет об исполнении бюджета  Саловского сельского поселения Лямбирского муниципального района Республики Мордовия за 1 квартал 2023 года</t>
  </si>
  <si>
    <t>Процент исполнения</t>
  </si>
  <si>
    <t>Утверждено</t>
  </si>
  <si>
    <t>3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</si>
  <si>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</si>
  <si>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</si>
  <si>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</si>
  <si>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</si>
  <si>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</si>
  <si>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Уменьшение прочих остатков средств бюджетов</t>
  </si>
  <si>
    <t>Осуществление полномочий по организации выполнения комплексных кадастровых работ и утверждению карты-плана территории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</si>
  <si>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</si>
  <si>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</si>
  <si>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</si>
  <si>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</si>
  <si>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"20" апреля 2023 г.№32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</si>
</sst>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9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1" fillId="0" borderId="1"/>
    <xf numFmtId="165" fontId="22" fillId="0" borderId="11">
      <alignment horizontal="right" vertical="center" shrinkToFit="1"/>
    </xf>
    <xf numFmtId="0" fontId="24" fillId="0" borderId="1"/>
    <xf numFmtId="4" fontId="22" fillId="0" borderId="16">
      <alignment horizontal="right" vertical="center" shrinkToFit="1"/>
    </xf>
    <xf numFmtId="0" fontId="28" fillId="0" borderId="1"/>
  </cellStyleXfs>
  <cellXfs count="14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0" fontId="21" fillId="0" borderId="1" xfId="168"/>
    <xf numFmtId="0" fontId="23" fillId="0" borderId="1" xfId="169" applyNumberFormat="1" applyFont="1" applyFill="1" applyBorder="1" applyAlignment="1" applyProtection="1">
      <alignment horizontal="right" wrapText="1"/>
    </xf>
    <xf numFmtId="49" fontId="6" fillId="0" borderId="1" xfId="18" applyNumberFormat="1" applyAlignment="1" applyProtection="1">
      <alignment horizontal="right"/>
    </xf>
    <xf numFmtId="49" fontId="24" fillId="0" borderId="47" xfId="27" applyFont="1" applyBorder="1" applyAlignment="1">
      <alignment vertical="top" wrapText="1"/>
    </xf>
    <xf numFmtId="0" fontId="24" fillId="0" borderId="48" xfId="29" applyNumberFormat="1" applyFont="1" applyBorder="1" applyProtection="1">
      <alignment horizontal="center" vertical="center"/>
    </xf>
    <xf numFmtId="49" fontId="24" fillId="0" borderId="48" xfId="30" applyNumberFormat="1" applyFont="1" applyBorder="1" applyProtection="1">
      <alignment horizontal="center" vertical="center"/>
    </xf>
    <xf numFmtId="0" fontId="24" fillId="0" borderId="50" xfId="28" applyNumberFormat="1" applyFont="1" applyBorder="1" applyProtection="1">
      <alignment horizontal="center" vertical="center"/>
    </xf>
    <xf numFmtId="49" fontId="24" fillId="0" borderId="51" xfId="30" applyNumberFormat="1" applyFont="1" applyBorder="1" applyProtection="1">
      <alignment horizontal="center" vertical="center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0" fontId="27" fillId="3" borderId="63" xfId="168" applyFont="1" applyFill="1" applyBorder="1" applyAlignment="1">
      <alignment vertical="top" wrapText="1"/>
    </xf>
    <xf numFmtId="0" fontId="27" fillId="3" borderId="63" xfId="172" applyFont="1" applyFill="1" applyBorder="1" applyAlignment="1">
      <alignment vertical="top" wrapText="1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2" fillId="0" borderId="48" xfId="92" applyNumberFormat="1" applyBorder="1" applyProtection="1">
      <alignment horizontal="center"/>
    </xf>
    <xf numFmtId="0" fontId="12" fillId="0" borderId="51" xfId="92" applyNumberFormat="1" applyBorder="1" applyProtection="1">
      <alignment horizontal="center"/>
    </xf>
    <xf numFmtId="49" fontId="15" fillId="0" borderId="48" xfId="33" applyNumberFormat="1" applyFont="1" applyBorder="1" applyProtection="1">
      <alignment horizontal="center" vertical="center"/>
    </xf>
    <xf numFmtId="4" fontId="15" fillId="0" borderId="48" xfId="34" applyNumberFormat="1" applyFont="1" applyBorder="1" applyProtection="1">
      <alignment horizontal="right" vertical="center" shrinkToFit="1"/>
    </xf>
    <xf numFmtId="49" fontId="15" fillId="0" borderId="48" xfId="38" applyNumberFormat="1" applyFont="1" applyBorder="1" applyProtection="1">
      <alignment horizontal="center" wrapText="1"/>
    </xf>
    <xf numFmtId="49" fontId="15" fillId="0" borderId="48" xfId="39" applyNumberFormat="1" applyFont="1" applyBorder="1" applyProtection="1">
      <alignment horizontal="center" vertical="center"/>
    </xf>
    <xf numFmtId="165" fontId="15" fillId="0" borderId="48" xfId="40" applyNumberFormat="1" applyFont="1" applyBorder="1" applyProtection="1">
      <alignment horizontal="right" vertical="center" shrinkToFit="1"/>
    </xf>
    <xf numFmtId="49" fontId="15" fillId="0" borderId="48" xfId="44" applyNumberFormat="1" applyFont="1" applyBorder="1" applyProtection="1">
      <alignment horizontal="center"/>
    </xf>
    <xf numFmtId="4" fontId="15" fillId="0" borderId="48" xfId="45" applyNumberFormat="1" applyFont="1" applyBorder="1" applyProtection="1">
      <alignment horizontal="right" shrinkToFit="1"/>
    </xf>
    <xf numFmtId="49" fontId="15" fillId="0" borderId="53" xfId="44" applyNumberFormat="1" applyFont="1" applyBorder="1" applyProtection="1">
      <alignment horizontal="center"/>
    </xf>
    <xf numFmtId="4" fontId="15" fillId="0" borderId="53" xfId="45" applyNumberFormat="1" applyFont="1" applyBorder="1" applyProtection="1">
      <alignment horizontal="right" shrinkToFit="1"/>
    </xf>
    <xf numFmtId="0" fontId="15" fillId="0" borderId="50" xfId="31" applyNumberFormat="1" applyFont="1" applyBorder="1" applyAlignment="1" applyProtection="1">
      <alignment horizontal="left" vertical="top" wrapText="1"/>
    </xf>
    <xf numFmtId="0" fontId="15" fillId="0" borderId="50" xfId="36" applyNumberFormat="1" applyFont="1" applyBorder="1" applyAlignment="1" applyProtection="1">
      <alignment horizontal="left" vertical="top" wrapText="1"/>
    </xf>
    <xf numFmtId="0" fontId="15" fillId="0" borderId="50" xfId="42" applyNumberFormat="1" applyFont="1" applyBorder="1" applyAlignment="1" applyProtection="1">
      <alignment horizontal="left" vertical="top" wrapText="1"/>
    </xf>
    <xf numFmtId="0" fontId="15" fillId="0" borderId="52" xfId="42" applyNumberFormat="1" applyFont="1" applyBorder="1" applyAlignment="1" applyProtection="1">
      <alignment horizontal="left" vertical="top" wrapText="1"/>
    </xf>
    <xf numFmtId="4" fontId="15" fillId="0" borderId="51" xfId="34" applyNumberFormat="1" applyFont="1" applyBorder="1" applyAlignment="1" applyProtection="1">
      <alignment horizontal="right" shrinkToFit="1"/>
    </xf>
    <xf numFmtId="49" fontId="15" fillId="0" borderId="51" xfId="38" applyNumberFormat="1" applyFont="1" applyBorder="1" applyAlignment="1" applyProtection="1">
      <alignment horizontal="center" wrapText="1"/>
    </xf>
    <xf numFmtId="4" fontId="15" fillId="0" borderId="74" xfId="34" applyNumberFormat="1" applyFont="1" applyBorder="1" applyAlignment="1" applyProtection="1">
      <alignment horizontal="right" shrinkToFit="1"/>
    </xf>
    <xf numFmtId="0" fontId="0" fillId="0" borderId="73" xfId="0" applyBorder="1" applyProtection="1">
      <protection locked="0"/>
    </xf>
    <xf numFmtId="0" fontId="15" fillId="3" borderId="64" xfId="66" applyNumberFormat="1" applyFont="1" applyFill="1" applyBorder="1" applyAlignment="1" applyProtection="1">
      <alignment horizontal="left" vertical="top" wrapText="1"/>
    </xf>
    <xf numFmtId="0" fontId="15" fillId="3" borderId="65" xfId="66" applyNumberFormat="1" applyFont="1" applyFill="1" applyBorder="1" applyAlignment="1" applyProtection="1">
      <alignment horizontal="left" vertical="top" wrapText="1"/>
    </xf>
    <xf numFmtId="0" fontId="15" fillId="3" borderId="66" xfId="66" applyNumberFormat="1" applyFont="1" applyFill="1" applyBorder="1" applyAlignment="1" applyProtection="1">
      <alignment horizontal="left" vertical="top" wrapText="1"/>
    </xf>
    <xf numFmtId="0" fontId="15" fillId="0" borderId="50" xfId="53" applyNumberFormat="1" applyFont="1" applyBorder="1" applyProtection="1">
      <alignment horizontal="center" vertical="center"/>
    </xf>
    <xf numFmtId="0" fontId="15" fillId="0" borderId="48" xfId="54" applyNumberFormat="1" applyFont="1" applyBorder="1" applyProtection="1">
      <alignment horizontal="center" vertical="center"/>
    </xf>
    <xf numFmtId="49" fontId="15" fillId="0" borderId="48" xfId="55" applyNumberFormat="1" applyFont="1" applyBorder="1" applyProtection="1">
      <alignment horizontal="center" vertical="center"/>
    </xf>
    <xf numFmtId="49" fontId="15" fillId="0" borderId="51" xfId="55" applyNumberFormat="1" applyFont="1" applyBorder="1" applyProtection="1">
      <alignment horizontal="center" vertical="center"/>
    </xf>
    <xf numFmtId="49" fontId="15" fillId="0" borderId="48" xfId="58" applyNumberFormat="1" applyFont="1" applyBorder="1" applyProtection="1">
      <alignment horizontal="center" vertical="center"/>
    </xf>
    <xf numFmtId="4" fontId="15" fillId="0" borderId="48" xfId="59" applyNumberFormat="1" applyFont="1" applyBorder="1" applyProtection="1">
      <alignment horizontal="right" shrinkToFit="1"/>
    </xf>
    <xf numFmtId="4" fontId="15" fillId="0" borderId="51" xfId="59" applyNumberFormat="1" applyFont="1" applyBorder="1" applyProtection="1">
      <alignment horizontal="right" shrinkToFit="1"/>
    </xf>
    <xf numFmtId="49" fontId="15" fillId="0" borderId="48" xfId="63" applyNumberFormat="1" applyFont="1" applyBorder="1" applyProtection="1">
      <alignment horizontal="center" vertical="center"/>
    </xf>
    <xf numFmtId="165" fontId="15" fillId="0" borderId="48" xfId="64" applyNumberFormat="1" applyFont="1" applyBorder="1" applyProtection="1">
      <alignment horizontal="right" vertical="center" shrinkToFit="1"/>
    </xf>
    <xf numFmtId="165" fontId="15" fillId="0" borderId="51" xfId="64" applyNumberFormat="1" applyFont="1" applyBorder="1" applyProtection="1">
      <alignment horizontal="right" vertical="center" shrinkToFit="1"/>
    </xf>
    <xf numFmtId="49" fontId="15" fillId="0" borderId="48" xfId="68" applyNumberFormat="1" applyFont="1" applyBorder="1" applyProtection="1">
      <alignment horizontal="center"/>
    </xf>
    <xf numFmtId="4" fontId="15" fillId="0" borderId="48" xfId="69" applyNumberFormat="1" applyFont="1" applyBorder="1" applyProtection="1">
      <alignment horizontal="right" shrinkToFit="1"/>
    </xf>
    <xf numFmtId="0" fontId="15" fillId="0" borderId="48" xfId="72" applyNumberFormat="1" applyFont="1" applyBorder="1" applyProtection="1"/>
    <xf numFmtId="0" fontId="15" fillId="0" borderId="51" xfId="72" applyNumberFormat="1" applyFont="1" applyBorder="1" applyProtection="1"/>
    <xf numFmtId="49" fontId="15" fillId="0" borderId="53" xfId="75" applyNumberFormat="1" applyFont="1" applyBorder="1" applyProtection="1">
      <alignment horizontal="center"/>
    </xf>
    <xf numFmtId="2" fontId="15" fillId="0" borderId="53" xfId="76" applyNumberFormat="1" applyFont="1" applyBorder="1" applyProtection="1">
      <alignment horizontal="center" shrinkToFit="1"/>
    </xf>
    <xf numFmtId="4" fontId="15" fillId="0" borderId="53" xfId="77" applyNumberFormat="1" applyFont="1" applyBorder="1" applyProtection="1">
      <alignment horizontal="right" shrinkToFit="1"/>
    </xf>
    <xf numFmtId="2" fontId="15" fillId="0" borderId="54" xfId="76" applyNumberFormat="1" applyFont="1" applyBorder="1" applyProtection="1">
      <alignment horizontal="center" shrinkToFit="1"/>
    </xf>
    <xf numFmtId="0" fontId="15" fillId="0" borderId="50" xfId="56" applyNumberFormat="1" applyFont="1" applyBorder="1" applyAlignment="1" applyProtection="1">
      <alignment vertical="top" wrapText="1"/>
    </xf>
    <xf numFmtId="0" fontId="15" fillId="0" borderId="50" xfId="61" applyNumberFormat="1" applyFont="1" applyBorder="1" applyAlignment="1" applyProtection="1">
      <alignment vertical="top" wrapText="1"/>
    </xf>
    <xf numFmtId="0" fontId="15" fillId="0" borderId="50" xfId="66" applyNumberFormat="1" applyFont="1" applyBorder="1" applyAlignment="1" applyProtection="1">
      <alignment vertical="top" wrapText="1"/>
    </xf>
    <xf numFmtId="0" fontId="15" fillId="0" borderId="50" xfId="71" applyNumberFormat="1" applyFont="1" applyBorder="1" applyAlignment="1" applyProtection="1">
      <alignment vertical="top"/>
    </xf>
    <xf numFmtId="0" fontId="15" fillId="0" borderId="52" xfId="73" applyNumberFormat="1" applyFont="1" applyBorder="1" applyAlignment="1" applyProtection="1">
      <alignment vertical="top" wrapText="1"/>
    </xf>
    <xf numFmtId="49" fontId="15" fillId="0" borderId="48" xfId="95" applyNumberFormat="1" applyFont="1" applyBorder="1" applyProtection="1">
      <alignment horizontal="center" vertical="center"/>
    </xf>
    <xf numFmtId="4" fontId="15" fillId="0" borderId="48" xfId="96" applyNumberFormat="1" applyFont="1" applyBorder="1" applyProtection="1">
      <alignment horizontal="right" vertical="center" shrinkToFit="1"/>
    </xf>
    <xf numFmtId="4" fontId="15" fillId="0" borderId="51" xfId="96" applyNumberFormat="1" applyFont="1" applyBorder="1" applyProtection="1">
      <alignment horizontal="right" vertical="center" shrinkToFit="1"/>
    </xf>
    <xf numFmtId="49" fontId="15" fillId="0" borderId="48" xfId="102" applyNumberFormat="1" applyFont="1" applyBorder="1" applyProtection="1">
      <alignment horizontal="center" vertical="center"/>
    </xf>
    <xf numFmtId="165" fontId="15" fillId="0" borderId="48" xfId="103" applyNumberFormat="1" applyFont="1" applyBorder="1" applyProtection="1">
      <alignment horizontal="right" vertical="center" shrinkToFit="1"/>
    </xf>
    <xf numFmtId="4" fontId="15" fillId="0" borderId="48" xfId="106" applyNumberFormat="1" applyFont="1" applyBorder="1" applyProtection="1">
      <alignment horizontal="right" vertical="center" shrinkToFit="1"/>
    </xf>
    <xf numFmtId="165" fontId="15" fillId="0" borderId="48" xfId="109" applyNumberFormat="1" applyFont="1" applyBorder="1" applyProtection="1">
      <alignment horizontal="center" vertical="center" shrinkToFit="1"/>
    </xf>
    <xf numFmtId="49" fontId="15" fillId="0" borderId="53" xfId="63" applyNumberFormat="1" applyFont="1" applyBorder="1" applyProtection="1">
      <alignment horizontal="center" vertical="center"/>
    </xf>
    <xf numFmtId="4" fontId="15" fillId="0" borderId="53" xfId="106" applyNumberFormat="1" applyFont="1" applyBorder="1" applyProtection="1">
      <alignment horizontal="right" vertical="center" shrinkToFit="1"/>
    </xf>
    <xf numFmtId="165" fontId="15" fillId="0" borderId="53" xfId="109" applyNumberFormat="1" applyFont="1" applyBorder="1" applyProtection="1">
      <alignment horizontal="center" vertical="center" shrinkToFit="1"/>
    </xf>
    <xf numFmtId="4" fontId="15" fillId="0" borderId="74" xfId="96" applyNumberFormat="1" applyFont="1" applyBorder="1" applyProtection="1">
      <alignment horizontal="right" vertical="center" shrinkToFit="1"/>
    </xf>
    <xf numFmtId="0" fontId="23" fillId="0" borderId="1" xfId="169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5" fillId="0" borderId="1" xfId="170" applyNumberFormat="1" applyFont="1" applyBorder="1" applyAlignment="1" applyProtection="1">
      <alignment horizontal="center" vertical="top" wrapText="1"/>
    </xf>
    <xf numFmtId="0" fontId="26" fillId="0" borderId="1" xfId="171" applyNumberFormat="1" applyFont="1" applyBorder="1" applyAlignment="1" applyProtection="1">
      <alignment horizontal="center"/>
    </xf>
    <xf numFmtId="49" fontId="24" fillId="0" borderId="44" xfId="27" applyNumberFormat="1" applyFont="1" applyBorder="1" applyAlignment="1" applyProtection="1">
      <alignment horizontal="center" vertical="top" wrapText="1"/>
    </xf>
    <xf numFmtId="49" fontId="24" fillId="0" borderId="41" xfId="27" applyNumberFormat="1" applyFont="1" applyBorder="1" applyAlignment="1" applyProtection="1">
      <alignment horizontal="center" vertical="top" wrapText="1"/>
    </xf>
    <xf numFmtId="49" fontId="24" fillId="0" borderId="45" xfId="27" applyFont="1" applyBorder="1" applyAlignment="1">
      <alignment horizontal="center" vertical="top" wrapText="1"/>
    </xf>
    <xf numFmtId="49" fontId="24" fillId="0" borderId="47" xfId="27" applyFont="1" applyBorder="1" applyAlignment="1">
      <alignment horizontal="center" vertical="top" wrapText="1"/>
    </xf>
    <xf numFmtId="0" fontId="24" fillId="0" borderId="42" xfId="26" applyNumberFormat="1" applyFont="1" applyBorder="1" applyProtection="1">
      <alignment horizontal="center" vertical="top" wrapText="1"/>
    </xf>
    <xf numFmtId="0" fontId="24" fillId="0" borderId="46" xfId="26" applyFont="1" applyBorder="1">
      <alignment horizontal="center" vertical="top" wrapText="1"/>
    </xf>
    <xf numFmtId="0" fontId="24" fillId="0" borderId="49" xfId="26" applyFont="1" applyBorder="1">
      <alignment horizontal="center" vertical="top" wrapText="1"/>
    </xf>
    <xf numFmtId="0" fontId="24" fillId="0" borderId="43" xfId="26" applyNumberFormat="1" applyFont="1" applyBorder="1" applyProtection="1">
      <alignment horizontal="center" vertical="top" wrapText="1"/>
    </xf>
    <xf numFmtId="0" fontId="24" fillId="0" borderId="11" xfId="26" applyFont="1" applyBorder="1">
      <alignment horizontal="center" vertical="top" wrapText="1"/>
    </xf>
    <xf numFmtId="0" fontId="24" fillId="0" borderId="26" xfId="26" applyFont="1" applyBorder="1">
      <alignment horizontal="center" vertical="top" wrapText="1"/>
    </xf>
    <xf numFmtId="49" fontId="24" fillId="0" borderId="43" xfId="27" applyNumberFormat="1" applyFont="1" applyBorder="1" applyProtection="1">
      <alignment horizontal="center" vertical="top" wrapText="1"/>
    </xf>
    <xf numFmtId="49" fontId="24" fillId="0" borderId="11" xfId="27" applyFont="1" applyBorder="1">
      <alignment horizontal="center" vertical="top" wrapText="1"/>
    </xf>
    <xf numFmtId="49" fontId="24" fillId="0" borderId="26" xfId="27" applyFont="1" applyBorder="1">
      <alignment horizontal="center" vertical="top" wrapText="1"/>
    </xf>
    <xf numFmtId="49" fontId="15" fillId="0" borderId="59" xfId="52" applyNumberFormat="1" applyFont="1" applyBorder="1" applyAlignment="1" applyProtection="1">
      <alignment horizontal="center" vertical="top" wrapText="1"/>
    </xf>
    <xf numFmtId="49" fontId="15" fillId="0" borderId="51" xfId="52" applyNumberFormat="1" applyFont="1" applyBorder="1" applyAlignment="1" applyProtection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5" fillId="0" borderId="57" xfId="50" applyNumberFormat="1" applyFont="1" applyBorder="1" applyProtection="1">
      <alignment horizontal="center" vertical="top" wrapText="1"/>
    </xf>
    <xf numFmtId="0" fontId="15" fillId="0" borderId="50" xfId="50" applyFont="1" applyBorder="1">
      <alignment horizontal="center" vertical="top" wrapText="1"/>
    </xf>
    <xf numFmtId="0" fontId="15" fillId="0" borderId="58" xfId="26" applyNumberFormat="1" applyFont="1" applyBorder="1" applyProtection="1">
      <alignment horizontal="center" vertical="top" wrapText="1"/>
    </xf>
    <xf numFmtId="0" fontId="15" fillId="0" borderId="48" xfId="26" applyFont="1" applyBorder="1">
      <alignment horizontal="center" vertical="top" wrapText="1"/>
    </xf>
    <xf numFmtId="49" fontId="15" fillId="0" borderId="60" xfId="52" applyNumberFormat="1" applyFont="1" applyBorder="1" applyProtection="1">
      <alignment horizontal="center" vertical="top" wrapText="1"/>
    </xf>
    <xf numFmtId="49" fontId="15" fillId="0" borderId="61" xfId="52" applyNumberFormat="1" applyFont="1" applyBorder="1" applyProtection="1">
      <alignment horizontal="center" vertical="top" wrapText="1"/>
    </xf>
    <xf numFmtId="49" fontId="15" fillId="0" borderId="62" xfId="52" applyNumberFormat="1" applyFont="1" applyBorder="1" applyProtection="1">
      <alignment horizontal="center" vertical="top" wrapText="1"/>
    </xf>
    <xf numFmtId="49" fontId="15" fillId="0" borderId="58" xfId="52" applyNumberFormat="1" applyFont="1" applyBorder="1" applyAlignment="1" applyProtection="1">
      <alignment horizontal="center" vertical="top" wrapText="1"/>
    </xf>
    <xf numFmtId="49" fontId="15" fillId="0" borderId="48" xfId="52" applyNumberFormat="1" applyFont="1" applyBorder="1" applyAlignment="1" applyProtection="1">
      <alignment horizontal="center" vertical="top" wrapText="1"/>
    </xf>
    <xf numFmtId="0" fontId="14" fillId="0" borderId="42" xfId="87" applyNumberFormat="1" applyBorder="1" applyProtection="1">
      <alignment horizontal="center" vertical="top" wrapText="1"/>
    </xf>
    <xf numFmtId="0" fontId="14" fillId="0" borderId="68" xfId="87" applyBorder="1">
      <alignment horizontal="center" vertical="top" wrapText="1"/>
    </xf>
    <xf numFmtId="0" fontId="14" fillId="0" borderId="46" xfId="87" applyBorder="1">
      <alignment horizontal="center" vertical="top" wrapText="1"/>
    </xf>
    <xf numFmtId="0" fontId="14" fillId="0" borderId="12" xfId="87" applyBorder="1">
      <alignment horizontal="center" vertical="top" wrapText="1"/>
    </xf>
    <xf numFmtId="0" fontId="14" fillId="0" borderId="49" xfId="87" applyBorder="1">
      <alignment horizontal="center" vertical="top" wrapText="1"/>
    </xf>
    <xf numFmtId="0" fontId="14" fillId="0" borderId="56" xfId="87" applyBorder="1">
      <alignment horizontal="center" vertical="top" wrapText="1"/>
    </xf>
    <xf numFmtId="0" fontId="15" fillId="0" borderId="50" xfId="98" applyNumberFormat="1" applyFont="1" applyBorder="1" applyAlignment="1" applyProtection="1">
      <alignment horizontal="left" vertical="top" wrapText="1"/>
    </xf>
    <xf numFmtId="0" fontId="15" fillId="0" borderId="48" xfId="98" applyFont="1" applyBorder="1" applyAlignment="1">
      <alignment horizontal="left" vertical="top" wrapText="1"/>
    </xf>
    <xf numFmtId="0" fontId="14" fillId="0" borderId="43" xfId="89" applyNumberFormat="1" applyBorder="1" applyProtection="1">
      <alignment horizontal="center" vertical="top" wrapText="1"/>
    </xf>
    <xf numFmtId="0" fontId="14" fillId="0" borderId="11" xfId="89" applyBorder="1">
      <alignment horizontal="center" vertical="top" wrapText="1"/>
    </xf>
    <xf numFmtId="0" fontId="14" fillId="0" borderId="26" xfId="89" applyBorder="1">
      <alignment horizontal="center" vertical="top" wrapText="1"/>
    </xf>
    <xf numFmtId="0" fontId="14" fillId="0" borderId="69" xfId="89" applyNumberFormat="1" applyBorder="1" applyProtection="1">
      <alignment horizontal="center" vertical="top" wrapText="1"/>
    </xf>
    <xf numFmtId="0" fontId="14" fillId="0" borderId="70" xfId="89" applyBorder="1">
      <alignment horizontal="center" vertical="top" wrapText="1"/>
    </xf>
    <xf numFmtId="0" fontId="14" fillId="0" borderId="55" xfId="89" applyBorder="1">
      <alignment horizontal="center" vertical="top" wrapText="1"/>
    </xf>
    <xf numFmtId="0" fontId="12" fillId="0" borderId="50" xfId="91" applyNumberFormat="1" applyBorder="1" applyProtection="1">
      <alignment horizontal="center"/>
    </xf>
    <xf numFmtId="0" fontId="12" fillId="0" borderId="48" xfId="91" applyBorder="1">
      <alignment horizontal="center"/>
    </xf>
    <xf numFmtId="0" fontId="15" fillId="0" borderId="50" xfId="93" applyNumberFormat="1" applyFont="1" applyBorder="1" applyAlignment="1" applyProtection="1">
      <alignment horizontal="left" vertical="top" wrapText="1"/>
    </xf>
    <xf numFmtId="0" fontId="15" fillId="0" borderId="48" xfId="93" applyFont="1" applyBorder="1" applyAlignment="1">
      <alignment horizontal="left" vertical="top" wrapText="1"/>
    </xf>
    <xf numFmtId="0" fontId="14" fillId="0" borderId="71" xfId="90" applyNumberFormat="1" applyBorder="1" applyAlignment="1" applyProtection="1">
      <alignment horizontal="center" vertical="top" wrapText="1"/>
    </xf>
    <xf numFmtId="0" fontId="14" fillId="0" borderId="72" xfId="90" applyNumberFormat="1" applyBorder="1" applyAlignment="1" applyProtection="1">
      <alignment horizontal="center" vertical="top" wrapText="1"/>
    </xf>
    <xf numFmtId="0" fontId="14" fillId="0" borderId="67" xfId="90" applyNumberFormat="1" applyBorder="1" applyAlignment="1" applyProtection="1">
      <alignment horizontal="center" vertical="top" wrapText="1"/>
    </xf>
    <xf numFmtId="0" fontId="14" fillId="0" borderId="58" xfId="90" applyNumberFormat="1" applyBorder="1" applyAlignment="1" applyProtection="1">
      <alignment horizontal="center" vertical="top"/>
    </xf>
    <xf numFmtId="0" fontId="14" fillId="0" borderId="48" xfId="90" applyNumberFormat="1" applyBorder="1" applyAlignment="1" applyProtection="1">
      <alignment horizontal="center" vertical="top"/>
    </xf>
    <xf numFmtId="0" fontId="15" fillId="0" borderId="50" xfId="108" applyNumberFormat="1" applyFont="1" applyBorder="1" applyAlignment="1" applyProtection="1">
      <alignment horizontal="left" vertical="top" wrapText="1"/>
    </xf>
    <xf numFmtId="0" fontId="15" fillId="0" borderId="48" xfId="108" applyFont="1" applyBorder="1" applyAlignment="1">
      <alignment horizontal="left" vertical="top" wrapText="1"/>
    </xf>
    <xf numFmtId="0" fontId="15" fillId="0" borderId="50" xfId="112" applyNumberFormat="1" applyFont="1" applyBorder="1" applyAlignment="1" applyProtection="1">
      <alignment horizontal="left" vertical="top" wrapText="1"/>
    </xf>
    <xf numFmtId="0" fontId="15" fillId="0" borderId="48" xfId="112" applyFont="1" applyBorder="1" applyAlignment="1">
      <alignment horizontal="left" vertical="top" wrapText="1"/>
    </xf>
    <xf numFmtId="0" fontId="15" fillId="0" borderId="50" xfId="110" applyNumberFormat="1" applyFont="1" applyBorder="1" applyAlignment="1" applyProtection="1">
      <alignment vertical="top" wrapText="1"/>
    </xf>
    <xf numFmtId="0" fontId="15" fillId="0" borderId="48" xfId="110" applyFont="1" applyBorder="1" applyAlignment="1">
      <alignment vertical="top" wrapText="1"/>
    </xf>
    <xf numFmtId="0" fontId="15" fillId="0" borderId="52" xfId="112" applyNumberFormat="1" applyFont="1" applyBorder="1" applyAlignment="1" applyProtection="1">
      <alignment horizontal="left" vertical="top" wrapText="1"/>
    </xf>
    <xf numFmtId="0" fontId="15" fillId="0" borderId="53" xfId="112" applyFont="1" applyBorder="1" applyAlignment="1">
      <alignment horizontal="left" vertical="top" wrapText="1"/>
    </xf>
  </cellXfs>
  <cellStyles count="173">
    <cellStyle name="br" xfId="161" xr:uid="{00000000-0005-0000-0000-000000000000}"/>
    <cellStyle name="col" xfId="160" xr:uid="{00000000-0005-0000-0000-000001000000}"/>
    <cellStyle name="st166" xfId="157" xr:uid="{00000000-0005-0000-0000-000002000000}"/>
    <cellStyle name="style0" xfId="162" xr:uid="{00000000-0005-0000-0000-000003000000}"/>
    <cellStyle name="td" xfId="163" xr:uid="{00000000-0005-0000-0000-000004000000}"/>
    <cellStyle name="tr" xfId="159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8" xr:uid="{00000000-0005-0000-0000-000021000000}"/>
    <cellStyle name="xl128" xfId="105" xr:uid="{00000000-0005-0000-0000-000022000000}"/>
    <cellStyle name="xl129" xfId="106" xr:uid="{00000000-0005-0000-0000-000023000000}"/>
    <cellStyle name="xl130" xfId="107" xr:uid="{00000000-0005-0000-0000-000024000000}"/>
    <cellStyle name="xl131" xfId="109" xr:uid="{00000000-0005-0000-0000-000025000000}"/>
    <cellStyle name="xl132" xfId="110" xr:uid="{00000000-0005-0000-0000-000026000000}"/>
    <cellStyle name="xl133" xfId="112" xr:uid="{00000000-0005-0000-0000-000027000000}"/>
    <cellStyle name="xl134" xfId="111" xr:uid="{00000000-0005-0000-0000-000028000000}"/>
    <cellStyle name="xl135" xfId="134" xr:uid="{00000000-0005-0000-0000-000029000000}"/>
    <cellStyle name="xl136" xfId="136" xr:uid="{00000000-0005-0000-0000-00002A000000}"/>
    <cellStyle name="xl137" xfId="143" xr:uid="{00000000-0005-0000-0000-00002B000000}"/>
    <cellStyle name="xl138" xfId="146" xr:uid="{00000000-0005-0000-0000-00002C000000}"/>
    <cellStyle name="xl139" xfId="149" xr:uid="{00000000-0005-0000-0000-00002D000000}"/>
    <cellStyle name="xl140" xfId="152" xr:uid="{00000000-0005-0000-0000-00002E000000}"/>
    <cellStyle name="xl141" xfId="153" xr:uid="{00000000-0005-0000-0000-00002F000000}"/>
    <cellStyle name="xl142" xfId="147" xr:uid="{00000000-0005-0000-0000-000030000000}"/>
    <cellStyle name="xl143" xfId="113" xr:uid="{00000000-0005-0000-0000-000031000000}"/>
    <cellStyle name="xl144" xfId="122" xr:uid="{00000000-0005-0000-0000-000032000000}"/>
    <cellStyle name="xl145" xfId="166" xr:uid="{00000000-0005-0000-0000-000033000000}"/>
    <cellStyle name="xl146" xfId="144" xr:uid="{00000000-0005-0000-0000-000034000000}"/>
    <cellStyle name="xl147" xfId="150" xr:uid="{00000000-0005-0000-0000-000035000000}"/>
    <cellStyle name="xl148" xfId="137" xr:uid="{00000000-0005-0000-0000-000036000000}"/>
    <cellStyle name="xl149" xfId="114" xr:uid="{00000000-0005-0000-0000-000037000000}"/>
    <cellStyle name="xl150" xfId="118" xr:uid="{00000000-0005-0000-0000-000038000000}"/>
    <cellStyle name="xl151" xfId="123" xr:uid="{00000000-0005-0000-0000-000039000000}"/>
    <cellStyle name="xl152" xfId="127" xr:uid="{00000000-0005-0000-0000-00003A000000}"/>
    <cellStyle name="xl153" xfId="135" xr:uid="{00000000-0005-0000-0000-00003B000000}"/>
    <cellStyle name="xl154" xfId="138" xr:uid="{00000000-0005-0000-0000-00003C000000}"/>
    <cellStyle name="xl155" xfId="151" xr:uid="{00000000-0005-0000-0000-00003D000000}"/>
    <cellStyle name="xl156" xfId="154" xr:uid="{00000000-0005-0000-0000-00003E000000}"/>
    <cellStyle name="xl157" xfId="158" xr:uid="{00000000-0005-0000-0000-00003F000000}"/>
    <cellStyle name="xl158" xfId="115" xr:uid="{00000000-0005-0000-0000-000040000000}"/>
    <cellStyle name="xl159" xfId="119" xr:uid="{00000000-0005-0000-0000-000041000000}"/>
    <cellStyle name="xl160" xfId="124" xr:uid="{00000000-0005-0000-0000-000042000000}"/>
    <cellStyle name="xl161" xfId="155" xr:uid="{00000000-0005-0000-0000-000043000000}"/>
    <cellStyle name="xl162" xfId="167" xr:uid="{00000000-0005-0000-0000-000044000000}"/>
    <cellStyle name="xl163" xfId="156" xr:uid="{00000000-0005-0000-0000-000045000000}"/>
    <cellStyle name="xl164" xfId="120" xr:uid="{00000000-0005-0000-0000-000046000000}"/>
    <cellStyle name="xl165" xfId="125" xr:uid="{00000000-0005-0000-0000-000047000000}"/>
    <cellStyle name="xl166" xfId="128" xr:uid="{00000000-0005-0000-0000-000048000000}"/>
    <cellStyle name="xl167" xfId="131" xr:uid="{00000000-0005-0000-0000-000049000000}"/>
    <cellStyle name="xl168" xfId="139" xr:uid="{00000000-0005-0000-0000-00004A000000}"/>
    <cellStyle name="xl169" xfId="145" xr:uid="{00000000-0005-0000-0000-00004B000000}"/>
    <cellStyle name="xl170" xfId="141" xr:uid="{00000000-0005-0000-0000-00004C000000}"/>
    <cellStyle name="xl171" xfId="148" xr:uid="{00000000-0005-0000-0000-00004D000000}"/>
    <cellStyle name="xl172" xfId="142" xr:uid="{00000000-0005-0000-0000-00004E000000}"/>
    <cellStyle name="xl173" xfId="116" xr:uid="{00000000-0005-0000-0000-00004F000000}"/>
    <cellStyle name="xl174" xfId="129" xr:uid="{00000000-0005-0000-0000-000050000000}"/>
    <cellStyle name="xl175" xfId="132" xr:uid="{00000000-0005-0000-0000-000051000000}"/>
    <cellStyle name="xl176" xfId="140" xr:uid="{00000000-0005-0000-0000-000052000000}"/>
    <cellStyle name="xl177" xfId="117" xr:uid="{00000000-0005-0000-0000-000053000000}"/>
    <cellStyle name="xl178" xfId="121" xr:uid="{00000000-0005-0000-0000-000054000000}"/>
    <cellStyle name="xl179" xfId="126" xr:uid="{00000000-0005-0000-0000-000055000000}"/>
    <cellStyle name="xl180" xfId="130" xr:uid="{00000000-0005-0000-0000-000056000000}"/>
    <cellStyle name="xl181" xfId="133" xr:uid="{00000000-0005-0000-0000-000057000000}"/>
    <cellStyle name="xl21" xfId="164" xr:uid="{00000000-0005-0000-0000-000058000000}"/>
    <cellStyle name="xl22" xfId="1" xr:uid="{00000000-0005-0000-0000-000059000000}"/>
    <cellStyle name="xl22 2" xfId="170" xr:uid="{00000000-0005-0000-0000-00005A000000}"/>
    <cellStyle name="xl23" xfId="4" xr:uid="{00000000-0005-0000-0000-00005B000000}"/>
    <cellStyle name="xl24" xfId="11" xr:uid="{00000000-0005-0000-0000-00005C000000}"/>
    <cellStyle name="xl25" xfId="14" xr:uid="{00000000-0005-0000-0000-00005D000000}"/>
    <cellStyle name="xl26" xfId="17" xr:uid="{00000000-0005-0000-0000-00005E000000}"/>
    <cellStyle name="xl27" xfId="26" xr:uid="{00000000-0005-0000-0000-00005F000000}"/>
    <cellStyle name="xl28" xfId="28" xr:uid="{00000000-0005-0000-0000-000060000000}"/>
    <cellStyle name="xl29" xfId="31" xr:uid="{00000000-0005-0000-0000-000061000000}"/>
    <cellStyle name="xl30" xfId="36" xr:uid="{00000000-0005-0000-0000-000062000000}"/>
    <cellStyle name="xl31" xfId="42" xr:uid="{00000000-0005-0000-0000-000063000000}"/>
    <cellStyle name="xl32" xfId="29" xr:uid="{00000000-0005-0000-0000-000064000000}"/>
    <cellStyle name="xl33" xfId="32" xr:uid="{00000000-0005-0000-0000-000065000000}"/>
    <cellStyle name="xl34" xfId="37" xr:uid="{00000000-0005-0000-0000-000066000000}"/>
    <cellStyle name="xl35" xfId="43" xr:uid="{00000000-0005-0000-0000-000067000000}"/>
    <cellStyle name="xl36" xfId="33" xr:uid="{00000000-0005-0000-0000-000068000000}"/>
    <cellStyle name="xl37" xfId="38" xr:uid="{00000000-0005-0000-0000-000069000000}"/>
    <cellStyle name="xl38" xfId="44" xr:uid="{00000000-0005-0000-0000-00006A000000}"/>
    <cellStyle name="xl39" xfId="6" xr:uid="{00000000-0005-0000-0000-00006B000000}"/>
    <cellStyle name="xl40" xfId="18" xr:uid="{00000000-0005-0000-0000-00006C000000}"/>
    <cellStyle name="xl41" xfId="27" xr:uid="{00000000-0005-0000-0000-00006D000000}"/>
    <cellStyle name="xl42" xfId="30" xr:uid="{00000000-0005-0000-0000-00006E000000}"/>
    <cellStyle name="xl43" xfId="34" xr:uid="{00000000-0005-0000-0000-00006F000000}"/>
    <cellStyle name="xl44" xfId="39" xr:uid="{00000000-0005-0000-0000-000070000000}"/>
    <cellStyle name="xl45" xfId="45" xr:uid="{00000000-0005-0000-0000-000071000000}"/>
    <cellStyle name="xl46" xfId="40" xr:uid="{00000000-0005-0000-0000-000072000000}"/>
    <cellStyle name="xl46 2" xfId="169" xr:uid="{00000000-0005-0000-0000-000073000000}"/>
    <cellStyle name="xl47" xfId="3" xr:uid="{00000000-0005-0000-0000-000074000000}"/>
    <cellStyle name="xl48" xfId="8" xr:uid="{00000000-0005-0000-0000-000075000000}"/>
    <cellStyle name="xl49" xfId="22" xr:uid="{00000000-0005-0000-0000-000076000000}"/>
    <cellStyle name="xl50" xfId="5" xr:uid="{00000000-0005-0000-0000-000077000000}"/>
    <cellStyle name="xl51" xfId="9" xr:uid="{00000000-0005-0000-0000-000078000000}"/>
    <cellStyle name="xl52" xfId="12" xr:uid="{00000000-0005-0000-0000-000079000000}"/>
    <cellStyle name="xl53" xfId="15" xr:uid="{00000000-0005-0000-0000-00007A000000}"/>
    <cellStyle name="xl54" xfId="2" xr:uid="{00000000-0005-0000-0000-00007B000000}"/>
    <cellStyle name="xl55" xfId="7" xr:uid="{00000000-0005-0000-0000-00007C000000}"/>
    <cellStyle name="xl56" xfId="10" xr:uid="{00000000-0005-0000-0000-00007D000000}"/>
    <cellStyle name="xl57" xfId="13" xr:uid="{00000000-0005-0000-0000-00007E000000}"/>
    <cellStyle name="xl58" xfId="16" xr:uid="{00000000-0005-0000-0000-00007F000000}"/>
    <cellStyle name="xl59" xfId="19" xr:uid="{00000000-0005-0000-0000-000080000000}"/>
    <cellStyle name="xl60" xfId="20" xr:uid="{00000000-0005-0000-0000-000081000000}"/>
    <cellStyle name="xl61" xfId="21" xr:uid="{00000000-0005-0000-0000-000082000000}"/>
    <cellStyle name="xl62" xfId="23" xr:uid="{00000000-0005-0000-0000-000083000000}"/>
    <cellStyle name="xl63" xfId="24" xr:uid="{00000000-0005-0000-0000-000084000000}"/>
    <cellStyle name="xl64" xfId="25" xr:uid="{00000000-0005-0000-0000-000085000000}"/>
    <cellStyle name="xl65" xfId="35" xr:uid="{00000000-0005-0000-0000-000086000000}"/>
    <cellStyle name="xl65 2" xfId="171" xr:uid="{00000000-0005-0000-0000-000087000000}"/>
    <cellStyle name="xl66" xfId="41" xr:uid="{00000000-0005-0000-0000-000088000000}"/>
    <cellStyle name="xl67" xfId="46" xr:uid="{00000000-0005-0000-0000-000089000000}"/>
    <cellStyle name="xl68" xfId="49" xr:uid="{00000000-0005-0000-0000-00008A000000}"/>
    <cellStyle name="xl69" xfId="50" xr:uid="{00000000-0005-0000-0000-00008B000000}"/>
    <cellStyle name="xl70" xfId="53" xr:uid="{00000000-0005-0000-0000-00008C000000}"/>
    <cellStyle name="xl71" xfId="56" xr:uid="{00000000-0005-0000-0000-00008D000000}"/>
    <cellStyle name="xl72" xfId="61" xr:uid="{00000000-0005-0000-0000-00008E000000}"/>
    <cellStyle name="xl73" xfId="66" xr:uid="{00000000-0005-0000-0000-00008F000000}"/>
    <cellStyle name="xl74" xfId="71" xr:uid="{00000000-0005-0000-0000-000090000000}"/>
    <cellStyle name="xl75" xfId="73" xr:uid="{00000000-0005-0000-0000-000091000000}"/>
    <cellStyle name="xl76" xfId="79" xr:uid="{00000000-0005-0000-0000-000092000000}"/>
    <cellStyle name="xl77" xfId="165" xr:uid="{00000000-0005-0000-0000-000093000000}"/>
    <cellStyle name="xl78" xfId="51" xr:uid="{00000000-0005-0000-0000-000094000000}"/>
    <cellStyle name="xl79" xfId="54" xr:uid="{00000000-0005-0000-0000-000095000000}"/>
    <cellStyle name="xl80" xfId="57" xr:uid="{00000000-0005-0000-0000-000096000000}"/>
    <cellStyle name="xl81" xfId="62" xr:uid="{00000000-0005-0000-0000-000097000000}"/>
    <cellStyle name="xl82" xfId="67" xr:uid="{00000000-0005-0000-0000-000098000000}"/>
    <cellStyle name="xl83" xfId="72" xr:uid="{00000000-0005-0000-0000-000099000000}"/>
    <cellStyle name="xl84" xfId="74" xr:uid="{00000000-0005-0000-0000-00009A000000}"/>
    <cellStyle name="xl85" xfId="80" xr:uid="{00000000-0005-0000-0000-00009B000000}"/>
    <cellStyle name="xl86" xfId="58" xr:uid="{00000000-0005-0000-0000-00009C000000}"/>
    <cellStyle name="xl87" xfId="63" xr:uid="{00000000-0005-0000-0000-00009D000000}"/>
    <cellStyle name="xl88" xfId="68" xr:uid="{00000000-0005-0000-0000-00009E000000}"/>
    <cellStyle name="xl89" xfId="75" xr:uid="{00000000-0005-0000-0000-00009F000000}"/>
    <cellStyle name="xl90" xfId="52" xr:uid="{00000000-0005-0000-0000-0000A0000000}"/>
    <cellStyle name="xl91" xfId="55" xr:uid="{00000000-0005-0000-0000-0000A1000000}"/>
    <cellStyle name="xl92" xfId="59" xr:uid="{00000000-0005-0000-0000-0000A2000000}"/>
    <cellStyle name="xl93" xfId="64" xr:uid="{00000000-0005-0000-0000-0000A3000000}"/>
    <cellStyle name="xl94" xfId="69" xr:uid="{00000000-0005-0000-0000-0000A4000000}"/>
    <cellStyle name="xl95" xfId="76" xr:uid="{00000000-0005-0000-0000-0000A5000000}"/>
    <cellStyle name="xl96" xfId="77" xr:uid="{00000000-0005-0000-0000-0000A6000000}"/>
    <cellStyle name="xl97" xfId="47" xr:uid="{00000000-0005-0000-0000-0000A7000000}"/>
    <cellStyle name="xl98" xfId="48" xr:uid="{00000000-0005-0000-0000-0000A8000000}"/>
    <cellStyle name="xl99" xfId="60" xr:uid="{00000000-0005-0000-0000-0000A9000000}"/>
    <cellStyle name="Обычный" xfId="0" builtinId="0"/>
    <cellStyle name="Обычный 2" xfId="168" xr:uid="{00000000-0005-0000-0000-0000AB000000}"/>
    <cellStyle name="Обычный 5" xfId="172" xr:uid="{00000000-0005-0000-0000-0000AC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7"/>
  <sheetViews>
    <sheetView zoomScaleNormal="100" zoomScaleSheetLayoutView="100" workbookViewId="0">
      <selection activeCell="B8" sqref="B8:F8"/>
    </sheetView>
  </sheetViews>
  <sheetFormatPr defaultRowHeight="15" x14ac:dyDescent="0.25"/>
  <cols>
    <col min="1" max="1" width="0.7109375" style="1" customWidth="1"/>
    <col min="2" max="2" width="69.7109375" style="1" customWidth="1"/>
    <col min="3" max="3" width="20.5703125" style="1" customWidth="1"/>
    <col min="4" max="4" width="13.42578125" style="1" customWidth="1"/>
    <col min="5" max="5" width="10.140625" style="1" customWidth="1"/>
    <col min="6" max="6" width="10.7109375" style="1" customWidth="1"/>
    <col min="7" max="7" width="4.85546875" style="1" customWidth="1"/>
    <col min="8" max="16384" width="9.140625" style="1"/>
  </cols>
  <sheetData>
    <row r="1" spans="2:7" ht="12.95" customHeight="1" x14ac:dyDescent="0.25">
      <c r="B1" s="2"/>
      <c r="C1" s="9"/>
      <c r="D1" s="82" t="s">
        <v>293</v>
      </c>
      <c r="E1" s="82"/>
      <c r="F1" s="82"/>
      <c r="G1" s="3"/>
    </row>
    <row r="2" spans="2:7" ht="12.95" customHeight="1" x14ac:dyDescent="0.25">
      <c r="B2" s="2"/>
      <c r="C2" s="9"/>
      <c r="D2" s="82" t="s">
        <v>294</v>
      </c>
      <c r="E2" s="82"/>
      <c r="F2" s="82"/>
      <c r="G2" s="3"/>
    </row>
    <row r="3" spans="2:7" ht="15" customHeight="1" x14ac:dyDescent="0.25">
      <c r="B3" s="4"/>
      <c r="C3" s="9"/>
      <c r="D3" s="82" t="s">
        <v>295</v>
      </c>
      <c r="E3" s="82"/>
      <c r="F3" s="82"/>
      <c r="G3" s="3"/>
    </row>
    <row r="4" spans="2:7" ht="14.25" customHeight="1" x14ac:dyDescent="0.25">
      <c r="B4" s="5"/>
      <c r="C4" s="82" t="s">
        <v>296</v>
      </c>
      <c r="D4" s="82"/>
      <c r="E4" s="82"/>
      <c r="F4" s="82"/>
      <c r="G4" s="3"/>
    </row>
    <row r="5" spans="2:7" ht="13.5" customHeight="1" x14ac:dyDescent="0.25">
      <c r="B5" s="6"/>
      <c r="C5" s="10"/>
      <c r="D5" s="82" t="s">
        <v>297</v>
      </c>
      <c r="E5" s="83"/>
      <c r="F5" s="83"/>
      <c r="G5" s="3"/>
    </row>
    <row r="6" spans="2:7" ht="12" customHeight="1" x14ac:dyDescent="0.25">
      <c r="B6" s="6"/>
      <c r="C6" s="82" t="s">
        <v>314</v>
      </c>
      <c r="D6" s="82"/>
      <c r="E6" s="82"/>
      <c r="F6" s="82"/>
      <c r="G6" s="3"/>
    </row>
    <row r="7" spans="2:7" ht="12.75" customHeight="1" x14ac:dyDescent="0.25">
      <c r="B7" s="7"/>
      <c r="C7" s="7"/>
      <c r="D7" s="8"/>
      <c r="E7" s="8"/>
      <c r="F7" s="8"/>
      <c r="G7" s="3"/>
    </row>
    <row r="8" spans="2:7" ht="41.25" customHeight="1" x14ac:dyDescent="0.25">
      <c r="B8" s="84" t="s">
        <v>299</v>
      </c>
      <c r="C8" s="84"/>
      <c r="D8" s="84"/>
      <c r="E8" s="84"/>
      <c r="F8" s="84"/>
      <c r="G8" s="3"/>
    </row>
    <row r="9" spans="2:7" ht="14.1" customHeight="1" x14ac:dyDescent="0.25">
      <c r="B9" s="85" t="s">
        <v>0</v>
      </c>
      <c r="C9" s="85"/>
      <c r="D9" s="85"/>
      <c r="E9" s="85"/>
      <c r="F9" s="85"/>
      <c r="G9" s="3"/>
    </row>
    <row r="10" spans="2:7" ht="15.75" customHeight="1" thickBot="1" x14ac:dyDescent="0.3">
      <c r="B10" s="7"/>
      <c r="C10" s="7"/>
      <c r="D10" s="8"/>
      <c r="E10" s="8"/>
      <c r="F10" s="11" t="s">
        <v>298</v>
      </c>
      <c r="G10" s="3"/>
    </row>
    <row r="11" spans="2:7" ht="12.75" customHeight="1" x14ac:dyDescent="0.25">
      <c r="B11" s="90" t="s">
        <v>1</v>
      </c>
      <c r="C11" s="93" t="s">
        <v>2</v>
      </c>
      <c r="D11" s="96" t="s">
        <v>3</v>
      </c>
      <c r="E11" s="86" t="s">
        <v>4</v>
      </c>
      <c r="F11" s="88" t="s">
        <v>300</v>
      </c>
      <c r="G11" s="3"/>
    </row>
    <row r="12" spans="2:7" ht="9.9499999999999993" customHeight="1" x14ac:dyDescent="0.25">
      <c r="B12" s="91"/>
      <c r="C12" s="94"/>
      <c r="D12" s="97"/>
      <c r="E12" s="87"/>
      <c r="F12" s="89"/>
      <c r="G12" s="3"/>
    </row>
    <row r="13" spans="2:7" ht="9.9499999999999993" customHeight="1" x14ac:dyDescent="0.25">
      <c r="B13" s="91"/>
      <c r="C13" s="94"/>
      <c r="D13" s="97"/>
      <c r="E13" s="87"/>
      <c r="F13" s="89"/>
      <c r="G13" s="3"/>
    </row>
    <row r="14" spans="2:7" ht="9.9499999999999993" customHeight="1" x14ac:dyDescent="0.25">
      <c r="B14" s="91"/>
      <c r="C14" s="94"/>
      <c r="D14" s="97"/>
      <c r="E14" s="87"/>
      <c r="F14" s="89"/>
      <c r="G14" s="3"/>
    </row>
    <row r="15" spans="2:7" ht="8.25" hidden="1" customHeight="1" x14ac:dyDescent="0.25">
      <c r="B15" s="92"/>
      <c r="C15" s="95"/>
      <c r="D15" s="98"/>
      <c r="E15" s="87"/>
      <c r="F15" s="12"/>
      <c r="G15" s="3"/>
    </row>
    <row r="16" spans="2:7" ht="15" customHeight="1" x14ac:dyDescent="0.25">
      <c r="B16" s="15">
        <v>1</v>
      </c>
      <c r="C16" s="13">
        <v>2</v>
      </c>
      <c r="D16" s="14" t="s">
        <v>302</v>
      </c>
      <c r="E16" s="14" t="s">
        <v>5</v>
      </c>
      <c r="F16" s="16" t="s">
        <v>6</v>
      </c>
      <c r="G16" s="3"/>
    </row>
    <row r="17" spans="2:7" ht="12.95" customHeight="1" x14ac:dyDescent="0.25">
      <c r="B17" s="37" t="s">
        <v>7</v>
      </c>
      <c r="C17" s="28" t="s">
        <v>8</v>
      </c>
      <c r="D17" s="29">
        <v>4515654.55</v>
      </c>
      <c r="E17" s="29">
        <v>687089.83</v>
      </c>
      <c r="F17" s="41">
        <f>E17/D17*100</f>
        <v>15.215730574430234</v>
      </c>
      <c r="G17" s="3"/>
    </row>
    <row r="18" spans="2:7" ht="12.75" customHeight="1" x14ac:dyDescent="0.25">
      <c r="B18" s="38" t="s">
        <v>10</v>
      </c>
      <c r="C18" s="30"/>
      <c r="D18" s="31"/>
      <c r="E18" s="32"/>
      <c r="F18" s="42"/>
      <c r="G18" s="3"/>
    </row>
    <row r="19" spans="2:7" ht="13.5" customHeight="1" x14ac:dyDescent="0.25">
      <c r="B19" s="39" t="s">
        <v>11</v>
      </c>
      <c r="C19" s="33" t="s">
        <v>12</v>
      </c>
      <c r="D19" s="34">
        <v>2076400</v>
      </c>
      <c r="E19" s="34">
        <v>276042.71000000002</v>
      </c>
      <c r="F19" s="41">
        <f t="shared" ref="F19:F66" si="0">E19/D19*100</f>
        <v>13.294293488730496</v>
      </c>
      <c r="G19" s="3"/>
    </row>
    <row r="20" spans="2:7" x14ac:dyDescent="0.25">
      <c r="B20" s="39" t="s">
        <v>13</v>
      </c>
      <c r="C20" s="33" t="s">
        <v>14</v>
      </c>
      <c r="D20" s="34">
        <v>296000</v>
      </c>
      <c r="E20" s="34">
        <v>29474.92</v>
      </c>
      <c r="F20" s="41">
        <f t="shared" si="0"/>
        <v>9.9577432432432431</v>
      </c>
      <c r="G20" s="3"/>
    </row>
    <row r="21" spans="2:7" x14ac:dyDescent="0.25">
      <c r="B21" s="39" t="s">
        <v>15</v>
      </c>
      <c r="C21" s="33" t="s">
        <v>16</v>
      </c>
      <c r="D21" s="34">
        <v>296000</v>
      </c>
      <c r="E21" s="34">
        <v>29474.92</v>
      </c>
      <c r="F21" s="41">
        <f t="shared" si="0"/>
        <v>9.9577432432432431</v>
      </c>
      <c r="G21" s="3"/>
    </row>
    <row r="22" spans="2:7" ht="60" customHeight="1" x14ac:dyDescent="0.25">
      <c r="B22" s="39" t="s">
        <v>17</v>
      </c>
      <c r="C22" s="33" t="s">
        <v>18</v>
      </c>
      <c r="D22" s="34">
        <v>294000</v>
      </c>
      <c r="E22" s="34">
        <v>28618.42</v>
      </c>
      <c r="F22" s="41">
        <f t="shared" si="0"/>
        <v>9.7341564625850339</v>
      </c>
      <c r="G22" s="3"/>
    </row>
    <row r="23" spans="2:7" ht="72.75" customHeight="1" x14ac:dyDescent="0.25">
      <c r="B23" s="39" t="s">
        <v>19</v>
      </c>
      <c r="C23" s="33" t="s">
        <v>20</v>
      </c>
      <c r="D23" s="34">
        <v>294000</v>
      </c>
      <c r="E23" s="34">
        <v>28631.64</v>
      </c>
      <c r="F23" s="41">
        <f t="shared" si="0"/>
        <v>9.7386530612244897</v>
      </c>
      <c r="G23" s="3"/>
    </row>
    <row r="24" spans="2:7" ht="60.75" customHeight="1" x14ac:dyDescent="0.25">
      <c r="B24" s="39" t="s">
        <v>21</v>
      </c>
      <c r="C24" s="33" t="s">
        <v>22</v>
      </c>
      <c r="D24" s="34" t="s">
        <v>9</v>
      </c>
      <c r="E24" s="34">
        <v>-13.22</v>
      </c>
      <c r="F24" s="41">
        <v>0</v>
      </c>
      <c r="G24" s="3"/>
    </row>
    <row r="25" spans="2:7" ht="25.5" customHeight="1" x14ac:dyDescent="0.25">
      <c r="B25" s="39" t="s">
        <v>23</v>
      </c>
      <c r="C25" s="33" t="s">
        <v>24</v>
      </c>
      <c r="D25" s="34">
        <v>2000</v>
      </c>
      <c r="E25" s="34">
        <v>856.5</v>
      </c>
      <c r="F25" s="41">
        <f t="shared" si="0"/>
        <v>42.825000000000003</v>
      </c>
      <c r="G25" s="3"/>
    </row>
    <row r="26" spans="2:7" ht="48" customHeight="1" x14ac:dyDescent="0.25">
      <c r="B26" s="39" t="s">
        <v>25</v>
      </c>
      <c r="C26" s="33" t="s">
        <v>26</v>
      </c>
      <c r="D26" s="34">
        <v>2000</v>
      </c>
      <c r="E26" s="34">
        <v>861.5</v>
      </c>
      <c r="F26" s="41">
        <f t="shared" si="0"/>
        <v>43.075000000000003</v>
      </c>
      <c r="G26" s="3"/>
    </row>
    <row r="27" spans="2:7" ht="48.75" customHeight="1" x14ac:dyDescent="0.25">
      <c r="B27" s="39" t="s">
        <v>27</v>
      </c>
      <c r="C27" s="33" t="s">
        <v>28</v>
      </c>
      <c r="D27" s="34" t="s">
        <v>9</v>
      </c>
      <c r="E27" s="34">
        <v>-5</v>
      </c>
      <c r="F27" s="41">
        <v>0</v>
      </c>
      <c r="G27" s="3"/>
    </row>
    <row r="28" spans="2:7" x14ac:dyDescent="0.25">
      <c r="B28" s="39" t="s">
        <v>29</v>
      </c>
      <c r="C28" s="33" t="s">
        <v>30</v>
      </c>
      <c r="D28" s="34">
        <v>1780400</v>
      </c>
      <c r="E28" s="34">
        <v>246567.79</v>
      </c>
      <c r="F28" s="41">
        <f t="shared" si="0"/>
        <v>13.849010896427769</v>
      </c>
      <c r="G28" s="3"/>
    </row>
    <row r="29" spans="2:7" x14ac:dyDescent="0.25">
      <c r="B29" s="39" t="s">
        <v>31</v>
      </c>
      <c r="C29" s="33" t="s">
        <v>32</v>
      </c>
      <c r="D29" s="34">
        <v>657500</v>
      </c>
      <c r="E29" s="34">
        <v>167281.69</v>
      </c>
      <c r="F29" s="41">
        <f t="shared" si="0"/>
        <v>25.442082129277566</v>
      </c>
      <c r="G29" s="3"/>
    </row>
    <row r="30" spans="2:7" ht="24" customHeight="1" x14ac:dyDescent="0.25">
      <c r="B30" s="39" t="s">
        <v>33</v>
      </c>
      <c r="C30" s="33" t="s">
        <v>34</v>
      </c>
      <c r="D30" s="34">
        <v>657500</v>
      </c>
      <c r="E30" s="34">
        <v>167281.69</v>
      </c>
      <c r="F30" s="41">
        <f t="shared" si="0"/>
        <v>25.442082129277566</v>
      </c>
      <c r="G30" s="3"/>
    </row>
    <row r="31" spans="2:7" ht="49.5" customHeight="1" x14ac:dyDescent="0.25">
      <c r="B31" s="39" t="s">
        <v>35</v>
      </c>
      <c r="C31" s="33" t="s">
        <v>36</v>
      </c>
      <c r="D31" s="34">
        <v>657500</v>
      </c>
      <c r="E31" s="34">
        <v>167281.69</v>
      </c>
      <c r="F31" s="41">
        <f t="shared" si="0"/>
        <v>25.442082129277566</v>
      </c>
      <c r="G31" s="3"/>
    </row>
    <row r="32" spans="2:7" ht="13.5" customHeight="1" x14ac:dyDescent="0.25">
      <c r="B32" s="39" t="s">
        <v>37</v>
      </c>
      <c r="C32" s="33" t="s">
        <v>38</v>
      </c>
      <c r="D32" s="34">
        <v>1122900</v>
      </c>
      <c r="E32" s="34">
        <v>79286.100000000006</v>
      </c>
      <c r="F32" s="41">
        <f t="shared" si="0"/>
        <v>7.060833555971147</v>
      </c>
      <c r="G32" s="3"/>
    </row>
    <row r="33" spans="2:7" ht="12.75" customHeight="1" x14ac:dyDescent="0.25">
      <c r="B33" s="39" t="s">
        <v>39</v>
      </c>
      <c r="C33" s="33" t="s">
        <v>40</v>
      </c>
      <c r="D33" s="34">
        <v>379900</v>
      </c>
      <c r="E33" s="34">
        <v>46063</v>
      </c>
      <c r="F33" s="41">
        <f t="shared" si="0"/>
        <v>12.125032903395629</v>
      </c>
      <c r="G33" s="3"/>
    </row>
    <row r="34" spans="2:7" ht="24.75" customHeight="1" x14ac:dyDescent="0.25">
      <c r="B34" s="39" t="s">
        <v>41</v>
      </c>
      <c r="C34" s="33" t="s">
        <v>42</v>
      </c>
      <c r="D34" s="34">
        <v>379900</v>
      </c>
      <c r="E34" s="34">
        <v>46063</v>
      </c>
      <c r="F34" s="41">
        <f t="shared" si="0"/>
        <v>12.125032903395629</v>
      </c>
      <c r="G34" s="3"/>
    </row>
    <row r="35" spans="2:7" ht="48" customHeight="1" x14ac:dyDescent="0.25">
      <c r="B35" s="39" t="s">
        <v>43</v>
      </c>
      <c r="C35" s="33" t="s">
        <v>44</v>
      </c>
      <c r="D35" s="34">
        <v>379900</v>
      </c>
      <c r="E35" s="34">
        <v>46063</v>
      </c>
      <c r="F35" s="41">
        <f t="shared" si="0"/>
        <v>12.125032903395629</v>
      </c>
      <c r="G35" s="3"/>
    </row>
    <row r="36" spans="2:7" ht="13.5" customHeight="1" x14ac:dyDescent="0.25">
      <c r="B36" s="39" t="s">
        <v>45</v>
      </c>
      <c r="C36" s="33" t="s">
        <v>46</v>
      </c>
      <c r="D36" s="34">
        <v>743000</v>
      </c>
      <c r="E36" s="34">
        <v>33223.1</v>
      </c>
      <c r="F36" s="41">
        <f t="shared" si="0"/>
        <v>4.4714804845222069</v>
      </c>
      <c r="G36" s="3"/>
    </row>
    <row r="37" spans="2:7" ht="25.5" customHeight="1" x14ac:dyDescent="0.25">
      <c r="B37" s="39" t="s">
        <v>47</v>
      </c>
      <c r="C37" s="33" t="s">
        <v>48</v>
      </c>
      <c r="D37" s="34">
        <v>743000</v>
      </c>
      <c r="E37" s="34">
        <v>33223.1</v>
      </c>
      <c r="F37" s="41">
        <f t="shared" si="0"/>
        <v>4.4714804845222069</v>
      </c>
      <c r="G37" s="3"/>
    </row>
    <row r="38" spans="2:7" ht="48.75" customHeight="1" x14ac:dyDescent="0.25">
      <c r="B38" s="39" t="s">
        <v>49</v>
      </c>
      <c r="C38" s="33" t="s">
        <v>50</v>
      </c>
      <c r="D38" s="34">
        <v>743000</v>
      </c>
      <c r="E38" s="34">
        <v>33223.1</v>
      </c>
      <c r="F38" s="41">
        <f t="shared" si="0"/>
        <v>4.4714804845222069</v>
      </c>
      <c r="G38" s="3"/>
    </row>
    <row r="39" spans="2:7" ht="13.5" customHeight="1" x14ac:dyDescent="0.25">
      <c r="B39" s="39" t="s">
        <v>11</v>
      </c>
      <c r="C39" s="33" t="s">
        <v>51</v>
      </c>
      <c r="D39" s="34">
        <v>395200</v>
      </c>
      <c r="E39" s="34">
        <v>126556.56</v>
      </c>
      <c r="F39" s="41">
        <f t="shared" si="0"/>
        <v>32.023421052631576</v>
      </c>
      <c r="G39" s="3"/>
    </row>
    <row r="40" spans="2:7" ht="25.5" customHeight="1" x14ac:dyDescent="0.25">
      <c r="B40" s="39" t="s">
        <v>52</v>
      </c>
      <c r="C40" s="33" t="s">
        <v>53</v>
      </c>
      <c r="D40" s="34">
        <v>380000</v>
      </c>
      <c r="E40" s="34">
        <v>106556.56</v>
      </c>
      <c r="F40" s="41">
        <f t="shared" si="0"/>
        <v>28.0412</v>
      </c>
      <c r="G40" s="3"/>
    </row>
    <row r="41" spans="2:7" ht="49.5" customHeight="1" x14ac:dyDescent="0.25">
      <c r="B41" s="39" t="s">
        <v>54</v>
      </c>
      <c r="C41" s="33" t="s">
        <v>55</v>
      </c>
      <c r="D41" s="34">
        <v>307200</v>
      </c>
      <c r="E41" s="34">
        <v>76703.759999999995</v>
      </c>
      <c r="F41" s="41">
        <f t="shared" si="0"/>
        <v>24.968671874999998</v>
      </c>
      <c r="G41" s="3"/>
    </row>
    <row r="42" spans="2:7" ht="49.5" customHeight="1" x14ac:dyDescent="0.25">
      <c r="B42" s="39" t="s">
        <v>56</v>
      </c>
      <c r="C42" s="33" t="s">
        <v>57</v>
      </c>
      <c r="D42" s="34">
        <v>307200</v>
      </c>
      <c r="E42" s="34">
        <v>76703.759999999995</v>
      </c>
      <c r="F42" s="41">
        <f t="shared" si="0"/>
        <v>24.968671874999998</v>
      </c>
      <c r="G42" s="3"/>
    </row>
    <row r="43" spans="2:7" ht="39" customHeight="1" x14ac:dyDescent="0.25">
      <c r="B43" s="39" t="s">
        <v>58</v>
      </c>
      <c r="C43" s="33" t="s">
        <v>59</v>
      </c>
      <c r="D43" s="34">
        <v>307200</v>
      </c>
      <c r="E43" s="34">
        <v>76703.759999999995</v>
      </c>
      <c r="F43" s="41">
        <f t="shared" si="0"/>
        <v>24.968671874999998</v>
      </c>
      <c r="G43" s="3"/>
    </row>
    <row r="44" spans="2:7" ht="49.5" customHeight="1" x14ac:dyDescent="0.25">
      <c r="B44" s="39" t="s">
        <v>60</v>
      </c>
      <c r="C44" s="33" t="s">
        <v>61</v>
      </c>
      <c r="D44" s="34">
        <v>72800</v>
      </c>
      <c r="E44" s="34">
        <v>29852.799999999999</v>
      </c>
      <c r="F44" s="41">
        <f t="shared" si="0"/>
        <v>41.006593406593403</v>
      </c>
      <c r="G44" s="3"/>
    </row>
    <row r="45" spans="2:7" ht="49.5" customHeight="1" x14ac:dyDescent="0.25">
      <c r="B45" s="39" t="s">
        <v>62</v>
      </c>
      <c r="C45" s="33" t="s">
        <v>63</v>
      </c>
      <c r="D45" s="34">
        <v>72800</v>
      </c>
      <c r="E45" s="34">
        <v>29852.799999999999</v>
      </c>
      <c r="F45" s="41">
        <f t="shared" si="0"/>
        <v>41.006593406593403</v>
      </c>
      <c r="G45" s="3"/>
    </row>
    <row r="46" spans="2:7" ht="49.5" customHeight="1" x14ac:dyDescent="0.25">
      <c r="B46" s="39" t="s">
        <v>64</v>
      </c>
      <c r="C46" s="33" t="s">
        <v>65</v>
      </c>
      <c r="D46" s="34">
        <v>72800</v>
      </c>
      <c r="E46" s="34">
        <v>29852.799999999999</v>
      </c>
      <c r="F46" s="41">
        <f t="shared" si="0"/>
        <v>41.006593406593403</v>
      </c>
      <c r="G46" s="3"/>
    </row>
    <row r="47" spans="2:7" ht="13.5" customHeight="1" x14ac:dyDescent="0.25">
      <c r="B47" s="39" t="s">
        <v>66</v>
      </c>
      <c r="C47" s="33" t="s">
        <v>67</v>
      </c>
      <c r="D47" s="34">
        <v>15200</v>
      </c>
      <c r="E47" s="34">
        <v>20000</v>
      </c>
      <c r="F47" s="41">
        <f t="shared" si="0"/>
        <v>131.57894736842107</v>
      </c>
      <c r="G47" s="3"/>
    </row>
    <row r="48" spans="2:7" x14ac:dyDescent="0.25">
      <c r="B48" s="39" t="s">
        <v>68</v>
      </c>
      <c r="C48" s="33" t="s">
        <v>69</v>
      </c>
      <c r="D48" s="34">
        <v>1200</v>
      </c>
      <c r="E48" s="34">
        <v>1800</v>
      </c>
      <c r="F48" s="41">
        <f t="shared" si="0"/>
        <v>150</v>
      </c>
      <c r="G48" s="3"/>
    </row>
    <row r="49" spans="2:7" ht="13.5" customHeight="1" x14ac:dyDescent="0.25">
      <c r="B49" s="39" t="s">
        <v>70</v>
      </c>
      <c r="C49" s="33" t="s">
        <v>71</v>
      </c>
      <c r="D49" s="34">
        <v>1200</v>
      </c>
      <c r="E49" s="34">
        <v>1800</v>
      </c>
      <c r="F49" s="41">
        <f t="shared" si="0"/>
        <v>150</v>
      </c>
      <c r="G49" s="3"/>
    </row>
    <row r="50" spans="2:7" x14ac:dyDescent="0.25">
      <c r="B50" s="39" t="s">
        <v>72</v>
      </c>
      <c r="C50" s="33" t="s">
        <v>73</v>
      </c>
      <c r="D50" s="34">
        <v>14000</v>
      </c>
      <c r="E50" s="34">
        <v>18200</v>
      </c>
      <c r="F50" s="41">
        <f t="shared" si="0"/>
        <v>130</v>
      </c>
      <c r="G50" s="3"/>
    </row>
    <row r="51" spans="2:7" ht="13.5" customHeight="1" x14ac:dyDescent="0.25">
      <c r="B51" s="39" t="s">
        <v>74</v>
      </c>
      <c r="C51" s="33" t="s">
        <v>75</v>
      </c>
      <c r="D51" s="34">
        <v>14000</v>
      </c>
      <c r="E51" s="34">
        <v>18200</v>
      </c>
      <c r="F51" s="41">
        <f t="shared" si="0"/>
        <v>130</v>
      </c>
      <c r="G51" s="3"/>
    </row>
    <row r="52" spans="2:7" x14ac:dyDescent="0.25">
      <c r="B52" s="39" t="s">
        <v>76</v>
      </c>
      <c r="C52" s="33" t="s">
        <v>77</v>
      </c>
      <c r="D52" s="34">
        <v>2044054.55</v>
      </c>
      <c r="E52" s="34">
        <v>284490.56</v>
      </c>
      <c r="F52" s="41">
        <f t="shared" si="0"/>
        <v>13.917953412740378</v>
      </c>
      <c r="G52" s="3"/>
    </row>
    <row r="53" spans="2:7" ht="24.75" customHeight="1" x14ac:dyDescent="0.25">
      <c r="B53" s="39" t="s">
        <v>78</v>
      </c>
      <c r="C53" s="33" t="s">
        <v>79</v>
      </c>
      <c r="D53" s="34">
        <v>2044054.55</v>
      </c>
      <c r="E53" s="34">
        <v>284490.56</v>
      </c>
      <c r="F53" s="41">
        <f t="shared" si="0"/>
        <v>13.917953412740378</v>
      </c>
      <c r="G53" s="3"/>
    </row>
    <row r="54" spans="2:7" ht="13.5" customHeight="1" x14ac:dyDescent="0.25">
      <c r="B54" s="39" t="s">
        <v>80</v>
      </c>
      <c r="C54" s="33" t="s">
        <v>81</v>
      </c>
      <c r="D54" s="34">
        <v>244100</v>
      </c>
      <c r="E54" s="34">
        <v>60900</v>
      </c>
      <c r="F54" s="41">
        <f t="shared" si="0"/>
        <v>24.948791478902088</v>
      </c>
      <c r="G54" s="3"/>
    </row>
    <row r="55" spans="2:7" ht="24" customHeight="1" x14ac:dyDescent="0.25">
      <c r="B55" s="39" t="s">
        <v>82</v>
      </c>
      <c r="C55" s="33" t="s">
        <v>83</v>
      </c>
      <c r="D55" s="34">
        <v>244100</v>
      </c>
      <c r="E55" s="34">
        <v>60900</v>
      </c>
      <c r="F55" s="41">
        <f t="shared" si="0"/>
        <v>24.948791478902088</v>
      </c>
      <c r="G55" s="3"/>
    </row>
    <row r="56" spans="2:7" ht="24.75" customHeight="1" x14ac:dyDescent="0.25">
      <c r="B56" s="39" t="s">
        <v>84</v>
      </c>
      <c r="C56" s="33" t="s">
        <v>85</v>
      </c>
      <c r="D56" s="34">
        <v>244100</v>
      </c>
      <c r="E56" s="34">
        <v>60900</v>
      </c>
      <c r="F56" s="41">
        <f t="shared" si="0"/>
        <v>24.948791478902088</v>
      </c>
      <c r="G56" s="3"/>
    </row>
    <row r="57" spans="2:7" ht="12.75" customHeight="1" x14ac:dyDescent="0.25">
      <c r="B57" s="39" t="s">
        <v>86</v>
      </c>
      <c r="C57" s="33" t="s">
        <v>87</v>
      </c>
      <c r="D57" s="34">
        <v>110300</v>
      </c>
      <c r="E57" s="34">
        <v>18179.560000000001</v>
      </c>
      <c r="F57" s="41">
        <f t="shared" si="0"/>
        <v>16.481922030825025</v>
      </c>
      <c r="G57" s="3"/>
    </row>
    <row r="58" spans="2:7" ht="26.25" customHeight="1" x14ac:dyDescent="0.25">
      <c r="B58" s="39" t="s">
        <v>88</v>
      </c>
      <c r="C58" s="33" t="s">
        <v>89</v>
      </c>
      <c r="D58" s="34">
        <v>1000</v>
      </c>
      <c r="E58" s="34" t="s">
        <v>9</v>
      </c>
      <c r="F58" s="41">
        <v>0</v>
      </c>
      <c r="G58" s="3"/>
    </row>
    <row r="59" spans="2:7" ht="26.25" customHeight="1" x14ac:dyDescent="0.25">
      <c r="B59" s="39" t="s">
        <v>90</v>
      </c>
      <c r="C59" s="33" t="s">
        <v>91</v>
      </c>
      <c r="D59" s="34">
        <v>1000</v>
      </c>
      <c r="E59" s="34" t="s">
        <v>9</v>
      </c>
      <c r="F59" s="41">
        <v>0</v>
      </c>
      <c r="G59" s="3"/>
    </row>
    <row r="60" spans="2:7" ht="25.5" customHeight="1" x14ac:dyDescent="0.25">
      <c r="B60" s="39" t="s">
        <v>92</v>
      </c>
      <c r="C60" s="33" t="s">
        <v>93</v>
      </c>
      <c r="D60" s="34">
        <v>109300</v>
      </c>
      <c r="E60" s="34">
        <v>18179.560000000001</v>
      </c>
      <c r="F60" s="41">
        <f t="shared" si="0"/>
        <v>16.632717291857276</v>
      </c>
      <c r="G60" s="3"/>
    </row>
    <row r="61" spans="2:7" ht="37.5" customHeight="1" x14ac:dyDescent="0.25">
      <c r="B61" s="39" t="s">
        <v>94</v>
      </c>
      <c r="C61" s="33" t="s">
        <v>95</v>
      </c>
      <c r="D61" s="34">
        <v>109300</v>
      </c>
      <c r="E61" s="34">
        <v>18179.560000000001</v>
      </c>
      <c r="F61" s="41">
        <f t="shared" si="0"/>
        <v>16.632717291857276</v>
      </c>
      <c r="G61" s="3"/>
    </row>
    <row r="62" spans="2:7" x14ac:dyDescent="0.25">
      <c r="B62" s="39" t="s">
        <v>96</v>
      </c>
      <c r="C62" s="33" t="s">
        <v>97</v>
      </c>
      <c r="D62" s="34">
        <v>1689654.55</v>
      </c>
      <c r="E62" s="34">
        <v>205411</v>
      </c>
      <c r="F62" s="41">
        <f t="shared" si="0"/>
        <v>12.156982029255625</v>
      </c>
      <c r="G62" s="3"/>
    </row>
    <row r="63" spans="2:7" ht="36.75" customHeight="1" x14ac:dyDescent="0.25">
      <c r="B63" s="39" t="s">
        <v>98</v>
      </c>
      <c r="C63" s="33" t="s">
        <v>99</v>
      </c>
      <c r="D63" s="34">
        <v>833343.55</v>
      </c>
      <c r="E63" s="34">
        <v>93700</v>
      </c>
      <c r="F63" s="41">
        <f t="shared" si="0"/>
        <v>11.243862150250038</v>
      </c>
      <c r="G63" s="3"/>
    </row>
    <row r="64" spans="2:7" ht="48" customHeight="1" x14ac:dyDescent="0.25">
      <c r="B64" s="39" t="s">
        <v>100</v>
      </c>
      <c r="C64" s="33" t="s">
        <v>101</v>
      </c>
      <c r="D64" s="34">
        <v>833343.55</v>
      </c>
      <c r="E64" s="34">
        <v>93700</v>
      </c>
      <c r="F64" s="41">
        <f t="shared" si="0"/>
        <v>11.243862150250038</v>
      </c>
      <c r="G64" s="3"/>
    </row>
    <row r="65" spans="2:7" ht="14.25" customHeight="1" x14ac:dyDescent="0.25">
      <c r="B65" s="39" t="s">
        <v>102</v>
      </c>
      <c r="C65" s="33" t="s">
        <v>103</v>
      </c>
      <c r="D65" s="34">
        <v>856311</v>
      </c>
      <c r="E65" s="34">
        <v>111711</v>
      </c>
      <c r="F65" s="41">
        <f t="shared" si="0"/>
        <v>13.045610765247673</v>
      </c>
      <c r="G65" s="3"/>
    </row>
    <row r="66" spans="2:7" ht="25.5" customHeight="1" thickBot="1" x14ac:dyDescent="0.3">
      <c r="B66" s="40" t="s">
        <v>104</v>
      </c>
      <c r="C66" s="35" t="s">
        <v>105</v>
      </c>
      <c r="D66" s="36">
        <v>856311</v>
      </c>
      <c r="E66" s="36">
        <v>111711</v>
      </c>
      <c r="F66" s="43">
        <f t="shared" si="0"/>
        <v>13.045610765247673</v>
      </c>
      <c r="G66" s="3"/>
    </row>
    <row r="67" spans="2:7" x14ac:dyDescent="0.25">
      <c r="F67" s="44"/>
    </row>
  </sheetData>
  <mergeCells count="13">
    <mergeCell ref="C6:F6"/>
    <mergeCell ref="B8:F8"/>
    <mergeCell ref="B9:F9"/>
    <mergeCell ref="E11:E15"/>
    <mergeCell ref="F11:F14"/>
    <mergeCell ref="B11:B15"/>
    <mergeCell ref="C11:C15"/>
    <mergeCell ref="D11:D15"/>
    <mergeCell ref="D1:F1"/>
    <mergeCell ref="D2:F2"/>
    <mergeCell ref="D3:F3"/>
    <mergeCell ref="C4:F4"/>
    <mergeCell ref="D5:F5"/>
  </mergeCells>
  <pageMargins left="0.70866141732283472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131"/>
  <sheetViews>
    <sheetView zoomScaleNormal="100" zoomScaleSheetLayoutView="100" workbookViewId="0">
      <selection activeCell="B90" sqref="B90"/>
    </sheetView>
  </sheetViews>
  <sheetFormatPr defaultRowHeight="15" x14ac:dyDescent="0.25"/>
  <cols>
    <col min="1" max="1" width="0.42578125" style="1" customWidth="1"/>
    <col min="2" max="2" width="70.7109375" style="1" customWidth="1"/>
    <col min="3" max="3" width="20.85546875" style="1" customWidth="1"/>
    <col min="4" max="5" width="11.28515625" style="1" customWidth="1"/>
    <col min="6" max="6" width="10.7109375" style="1" customWidth="1"/>
    <col min="7" max="7" width="9.140625" style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101" t="s">
        <v>106</v>
      </c>
      <c r="C2" s="102"/>
      <c r="D2" s="102"/>
      <c r="E2" s="102"/>
      <c r="F2" s="3"/>
      <c r="G2" s="3"/>
    </row>
    <row r="3" spans="2:7" ht="8.25" customHeight="1" thickBot="1" x14ac:dyDescent="0.3">
      <c r="B3" s="17"/>
      <c r="C3" s="17"/>
      <c r="D3" s="17"/>
      <c r="E3" s="17"/>
      <c r="F3" s="17"/>
      <c r="G3" s="3"/>
    </row>
    <row r="4" spans="2:7" ht="12" customHeight="1" x14ac:dyDescent="0.25">
      <c r="B4" s="103" t="s">
        <v>1</v>
      </c>
      <c r="C4" s="105" t="s">
        <v>107</v>
      </c>
      <c r="D4" s="107" t="s">
        <v>301</v>
      </c>
      <c r="E4" s="110" t="s">
        <v>108</v>
      </c>
      <c r="F4" s="99" t="s">
        <v>300</v>
      </c>
      <c r="G4" s="3"/>
    </row>
    <row r="5" spans="2:7" ht="9.75" customHeight="1" x14ac:dyDescent="0.25">
      <c r="B5" s="104"/>
      <c r="C5" s="106"/>
      <c r="D5" s="108"/>
      <c r="E5" s="111"/>
      <c r="F5" s="100"/>
      <c r="G5" s="3"/>
    </row>
    <row r="6" spans="2:7" ht="11.25" customHeight="1" x14ac:dyDescent="0.25">
      <c r="B6" s="104"/>
      <c r="C6" s="106"/>
      <c r="D6" s="108"/>
      <c r="E6" s="111"/>
      <c r="F6" s="100"/>
      <c r="G6" s="3"/>
    </row>
    <row r="7" spans="2:7" ht="6" customHeight="1" x14ac:dyDescent="0.25">
      <c r="B7" s="104"/>
      <c r="C7" s="106"/>
      <c r="D7" s="108"/>
      <c r="E7" s="111"/>
      <c r="F7" s="100"/>
      <c r="G7" s="3"/>
    </row>
    <row r="8" spans="2:7" ht="1.5" customHeight="1" x14ac:dyDescent="0.25">
      <c r="B8" s="104"/>
      <c r="C8" s="106"/>
      <c r="D8" s="108"/>
      <c r="E8" s="111"/>
      <c r="F8" s="100"/>
      <c r="G8" s="3"/>
    </row>
    <row r="9" spans="2:7" ht="9" hidden="1" customHeight="1" x14ac:dyDescent="0.25">
      <c r="B9" s="104"/>
      <c r="C9" s="106"/>
      <c r="D9" s="109"/>
      <c r="E9" s="111"/>
      <c r="F9" s="100"/>
      <c r="G9" s="3"/>
    </row>
    <row r="10" spans="2:7" ht="12.95" customHeight="1" x14ac:dyDescent="0.25">
      <c r="B10" s="48">
        <v>1</v>
      </c>
      <c r="C10" s="49">
        <v>2</v>
      </c>
      <c r="D10" s="50" t="s">
        <v>302</v>
      </c>
      <c r="E10" s="50" t="s">
        <v>5</v>
      </c>
      <c r="F10" s="51" t="s">
        <v>6</v>
      </c>
      <c r="G10" s="3"/>
    </row>
    <row r="11" spans="2:7" ht="15" customHeight="1" x14ac:dyDescent="0.25">
      <c r="B11" s="66" t="s">
        <v>109</v>
      </c>
      <c r="C11" s="52" t="s">
        <v>110</v>
      </c>
      <c r="D11" s="53">
        <v>5028895.66</v>
      </c>
      <c r="E11" s="53">
        <v>1241232.02</v>
      </c>
      <c r="F11" s="54">
        <f>E11/D11*100</f>
        <v>24.681999864757582</v>
      </c>
      <c r="G11" s="3"/>
    </row>
    <row r="12" spans="2:7" ht="15" customHeight="1" x14ac:dyDescent="0.25">
      <c r="B12" s="67" t="s">
        <v>10</v>
      </c>
      <c r="C12" s="55"/>
      <c r="D12" s="56"/>
      <c r="E12" s="55"/>
      <c r="F12" s="57"/>
      <c r="G12" s="3"/>
    </row>
    <row r="13" spans="2:7" x14ac:dyDescent="0.25">
      <c r="B13" s="68" t="s">
        <v>111</v>
      </c>
      <c r="C13" s="58" t="s">
        <v>112</v>
      </c>
      <c r="D13" s="59">
        <v>493600</v>
      </c>
      <c r="E13" s="59">
        <v>136915.4</v>
      </c>
      <c r="F13" s="54">
        <f t="shared" ref="F13:F72" si="0">E13/D13*100</f>
        <v>27.738128038897891</v>
      </c>
      <c r="G13" s="3"/>
    </row>
    <row r="14" spans="2:7" ht="36" x14ac:dyDescent="0.25">
      <c r="B14" s="68" t="s">
        <v>113</v>
      </c>
      <c r="C14" s="58" t="s">
        <v>114</v>
      </c>
      <c r="D14" s="59">
        <v>493600</v>
      </c>
      <c r="E14" s="59">
        <v>136915.4</v>
      </c>
      <c r="F14" s="54">
        <f t="shared" si="0"/>
        <v>27.738128038897891</v>
      </c>
      <c r="G14" s="3"/>
    </row>
    <row r="15" spans="2:7" x14ac:dyDescent="0.25">
      <c r="B15" s="68" t="s">
        <v>115</v>
      </c>
      <c r="C15" s="58" t="s">
        <v>116</v>
      </c>
      <c r="D15" s="59">
        <v>493600</v>
      </c>
      <c r="E15" s="59">
        <v>136915.4</v>
      </c>
      <c r="F15" s="54">
        <f t="shared" si="0"/>
        <v>27.738128038897891</v>
      </c>
      <c r="G15" s="3"/>
    </row>
    <row r="16" spans="2:7" ht="12.75" customHeight="1" x14ac:dyDescent="0.25">
      <c r="B16" s="68" t="s">
        <v>117</v>
      </c>
      <c r="C16" s="58" t="s">
        <v>118</v>
      </c>
      <c r="D16" s="59">
        <v>379110</v>
      </c>
      <c r="E16" s="59">
        <v>102829.38</v>
      </c>
      <c r="F16" s="54">
        <f t="shared" si="0"/>
        <v>27.123890163804703</v>
      </c>
      <c r="G16" s="3"/>
    </row>
    <row r="17" spans="2:7" ht="25.5" customHeight="1" x14ac:dyDescent="0.25">
      <c r="B17" s="68" t="s">
        <v>119</v>
      </c>
      <c r="C17" s="58" t="s">
        <v>120</v>
      </c>
      <c r="D17" s="59">
        <v>114490</v>
      </c>
      <c r="E17" s="59">
        <v>34086.019999999997</v>
      </c>
      <c r="F17" s="54">
        <f t="shared" si="0"/>
        <v>29.772049960695256</v>
      </c>
      <c r="G17" s="3"/>
    </row>
    <row r="18" spans="2:7" ht="12.75" customHeight="1" x14ac:dyDescent="0.25">
      <c r="B18" s="68" t="s">
        <v>121</v>
      </c>
      <c r="C18" s="58" t="s">
        <v>122</v>
      </c>
      <c r="D18" s="59">
        <v>815700</v>
      </c>
      <c r="E18" s="59">
        <v>207424.73</v>
      </c>
      <c r="F18" s="54">
        <f t="shared" si="0"/>
        <v>25.429046217972296</v>
      </c>
      <c r="G18" s="3"/>
    </row>
    <row r="19" spans="2:7" ht="36" x14ac:dyDescent="0.25">
      <c r="B19" s="68" t="s">
        <v>113</v>
      </c>
      <c r="C19" s="58" t="s">
        <v>123</v>
      </c>
      <c r="D19" s="59">
        <v>815700</v>
      </c>
      <c r="E19" s="59">
        <v>207424.73</v>
      </c>
      <c r="F19" s="54">
        <f t="shared" si="0"/>
        <v>25.429046217972296</v>
      </c>
      <c r="G19" s="3"/>
    </row>
    <row r="20" spans="2:7" x14ac:dyDescent="0.25">
      <c r="B20" s="68" t="s">
        <v>115</v>
      </c>
      <c r="C20" s="58" t="s">
        <v>124</v>
      </c>
      <c r="D20" s="59">
        <v>815700</v>
      </c>
      <c r="E20" s="59">
        <v>207424.73</v>
      </c>
      <c r="F20" s="54">
        <f t="shared" si="0"/>
        <v>25.429046217972296</v>
      </c>
      <c r="G20" s="3"/>
    </row>
    <row r="21" spans="2:7" x14ac:dyDescent="0.25">
      <c r="B21" s="68" t="s">
        <v>117</v>
      </c>
      <c r="C21" s="58" t="s">
        <v>125</v>
      </c>
      <c r="D21" s="59">
        <v>626500</v>
      </c>
      <c r="E21" s="59">
        <v>153130.47</v>
      </c>
      <c r="F21" s="54">
        <f t="shared" si="0"/>
        <v>24.442213886671986</v>
      </c>
      <c r="G21" s="3"/>
    </row>
    <row r="22" spans="2:7" ht="26.25" customHeight="1" x14ac:dyDescent="0.25">
      <c r="B22" s="68" t="s">
        <v>119</v>
      </c>
      <c r="C22" s="58" t="s">
        <v>126</v>
      </c>
      <c r="D22" s="59">
        <v>189200</v>
      </c>
      <c r="E22" s="59">
        <v>54294.26</v>
      </c>
      <c r="F22" s="54">
        <f t="shared" si="0"/>
        <v>28.696754756871034</v>
      </c>
      <c r="G22" s="3"/>
    </row>
    <row r="23" spans="2:7" x14ac:dyDescent="0.25">
      <c r="B23" s="68" t="s">
        <v>127</v>
      </c>
      <c r="C23" s="58" t="s">
        <v>128</v>
      </c>
      <c r="D23" s="59">
        <v>751711.1</v>
      </c>
      <c r="E23" s="59">
        <v>333467.83</v>
      </c>
      <c r="F23" s="54">
        <f t="shared" si="0"/>
        <v>44.36116880540942</v>
      </c>
      <c r="G23" s="3"/>
    </row>
    <row r="24" spans="2:7" ht="13.5" customHeight="1" x14ac:dyDescent="0.25">
      <c r="B24" s="68" t="s">
        <v>129</v>
      </c>
      <c r="C24" s="58" t="s">
        <v>130</v>
      </c>
      <c r="D24" s="59">
        <v>680311.1</v>
      </c>
      <c r="E24" s="59">
        <v>298867.83</v>
      </c>
      <c r="F24" s="54">
        <f t="shared" si="0"/>
        <v>43.931053013834408</v>
      </c>
      <c r="G24" s="3"/>
    </row>
    <row r="25" spans="2:7" ht="25.5" customHeight="1" x14ac:dyDescent="0.25">
      <c r="B25" s="68" t="s">
        <v>131</v>
      </c>
      <c r="C25" s="58" t="s">
        <v>132</v>
      </c>
      <c r="D25" s="59">
        <v>680311.1</v>
      </c>
      <c r="E25" s="59">
        <v>298867.83</v>
      </c>
      <c r="F25" s="54">
        <f t="shared" si="0"/>
        <v>43.931053013834408</v>
      </c>
      <c r="G25" s="3"/>
    </row>
    <row r="26" spans="2:7" x14ac:dyDescent="0.25">
      <c r="B26" s="68" t="s">
        <v>133</v>
      </c>
      <c r="C26" s="58" t="s">
        <v>134</v>
      </c>
      <c r="D26" s="59">
        <v>487311.1</v>
      </c>
      <c r="E26" s="59">
        <v>274185.95</v>
      </c>
      <c r="F26" s="54">
        <f t="shared" si="0"/>
        <v>56.265073789618178</v>
      </c>
      <c r="G26" s="3"/>
    </row>
    <row r="27" spans="2:7" x14ac:dyDescent="0.25">
      <c r="B27" s="68" t="s">
        <v>135</v>
      </c>
      <c r="C27" s="58" t="s">
        <v>136</v>
      </c>
      <c r="D27" s="59">
        <v>193000</v>
      </c>
      <c r="E27" s="59">
        <v>24681.88</v>
      </c>
      <c r="F27" s="54">
        <f t="shared" si="0"/>
        <v>12.788538860103627</v>
      </c>
      <c r="G27" s="3"/>
    </row>
    <row r="28" spans="2:7" x14ac:dyDescent="0.25">
      <c r="B28" s="68" t="s">
        <v>137</v>
      </c>
      <c r="C28" s="58" t="s">
        <v>138</v>
      </c>
      <c r="D28" s="59">
        <v>71400</v>
      </c>
      <c r="E28" s="59">
        <v>34600</v>
      </c>
      <c r="F28" s="54">
        <f t="shared" si="0"/>
        <v>48.459383753501399</v>
      </c>
      <c r="G28" s="3"/>
    </row>
    <row r="29" spans="2:7" x14ac:dyDescent="0.25">
      <c r="B29" s="68" t="s">
        <v>139</v>
      </c>
      <c r="C29" s="58" t="s">
        <v>140</v>
      </c>
      <c r="D29" s="59">
        <v>71400</v>
      </c>
      <c r="E29" s="59">
        <v>34600</v>
      </c>
      <c r="F29" s="54">
        <f t="shared" si="0"/>
        <v>48.459383753501399</v>
      </c>
      <c r="G29" s="3"/>
    </row>
    <row r="30" spans="2:7" x14ac:dyDescent="0.25">
      <c r="B30" s="68" t="s">
        <v>141</v>
      </c>
      <c r="C30" s="58" t="s">
        <v>142</v>
      </c>
      <c r="D30" s="59">
        <v>70600</v>
      </c>
      <c r="E30" s="59">
        <v>34600</v>
      </c>
      <c r="F30" s="54">
        <f t="shared" si="0"/>
        <v>49.008498583569406</v>
      </c>
      <c r="G30" s="3"/>
    </row>
    <row r="31" spans="2:7" x14ac:dyDescent="0.25">
      <c r="B31" s="68" t="s">
        <v>143</v>
      </c>
      <c r="C31" s="58" t="s">
        <v>144</v>
      </c>
      <c r="D31" s="59">
        <v>800</v>
      </c>
      <c r="E31" s="59" t="s">
        <v>9</v>
      </c>
      <c r="F31" s="54">
        <v>0</v>
      </c>
      <c r="G31" s="3"/>
    </row>
    <row r="32" spans="2:7" ht="48.75" customHeight="1" x14ac:dyDescent="0.25">
      <c r="B32" s="68" t="s">
        <v>145</v>
      </c>
      <c r="C32" s="58" t="s">
        <v>146</v>
      </c>
      <c r="D32" s="59">
        <v>16100</v>
      </c>
      <c r="E32" s="59" t="s">
        <v>9</v>
      </c>
      <c r="F32" s="54">
        <v>0</v>
      </c>
      <c r="G32" s="3"/>
    </row>
    <row r="33" spans="2:7" x14ac:dyDescent="0.25">
      <c r="B33" s="68" t="s">
        <v>147</v>
      </c>
      <c r="C33" s="58" t="s">
        <v>148</v>
      </c>
      <c r="D33" s="59">
        <v>16100</v>
      </c>
      <c r="E33" s="59" t="s">
        <v>9</v>
      </c>
      <c r="F33" s="54">
        <v>0</v>
      </c>
      <c r="G33" s="3"/>
    </row>
    <row r="34" spans="2:7" x14ac:dyDescent="0.25">
      <c r="B34" s="68" t="s">
        <v>96</v>
      </c>
      <c r="C34" s="58" t="s">
        <v>149</v>
      </c>
      <c r="D34" s="59">
        <v>16100</v>
      </c>
      <c r="E34" s="59" t="s">
        <v>9</v>
      </c>
      <c r="F34" s="54">
        <v>0</v>
      </c>
      <c r="G34" s="3"/>
    </row>
    <row r="35" spans="2:7" ht="60.75" customHeight="1" x14ac:dyDescent="0.25">
      <c r="B35" s="68" t="s">
        <v>150</v>
      </c>
      <c r="C35" s="58" t="s">
        <v>151</v>
      </c>
      <c r="D35" s="59">
        <v>1000</v>
      </c>
      <c r="E35" s="59" t="s">
        <v>9</v>
      </c>
      <c r="F35" s="54">
        <v>0</v>
      </c>
      <c r="G35" s="3"/>
    </row>
    <row r="36" spans="2:7" ht="13.5" customHeight="1" x14ac:dyDescent="0.25">
      <c r="B36" s="68" t="s">
        <v>129</v>
      </c>
      <c r="C36" s="58" t="s">
        <v>152</v>
      </c>
      <c r="D36" s="59">
        <v>1000</v>
      </c>
      <c r="E36" s="59" t="s">
        <v>9</v>
      </c>
      <c r="F36" s="54">
        <v>0</v>
      </c>
      <c r="G36" s="3"/>
    </row>
    <row r="37" spans="2:7" ht="25.5" customHeight="1" x14ac:dyDescent="0.25">
      <c r="B37" s="68" t="s">
        <v>131</v>
      </c>
      <c r="C37" s="58" t="s">
        <v>153</v>
      </c>
      <c r="D37" s="59">
        <v>1000</v>
      </c>
      <c r="E37" s="59" t="s">
        <v>9</v>
      </c>
      <c r="F37" s="54">
        <v>0</v>
      </c>
      <c r="G37" s="3"/>
    </row>
    <row r="38" spans="2:7" x14ac:dyDescent="0.25">
      <c r="B38" s="68" t="s">
        <v>133</v>
      </c>
      <c r="C38" s="58" t="s">
        <v>154</v>
      </c>
      <c r="D38" s="59">
        <v>1000</v>
      </c>
      <c r="E38" s="59" t="s">
        <v>9</v>
      </c>
      <c r="F38" s="54">
        <v>0</v>
      </c>
      <c r="G38" s="3"/>
    </row>
    <row r="39" spans="2:7" x14ac:dyDescent="0.25">
      <c r="B39" s="68" t="s">
        <v>155</v>
      </c>
      <c r="C39" s="58" t="s">
        <v>156</v>
      </c>
      <c r="D39" s="59">
        <v>8880</v>
      </c>
      <c r="E39" s="59" t="s">
        <v>9</v>
      </c>
      <c r="F39" s="54">
        <v>0</v>
      </c>
      <c r="G39" s="3"/>
    </row>
    <row r="40" spans="2:7" x14ac:dyDescent="0.25">
      <c r="B40" s="68" t="s">
        <v>137</v>
      </c>
      <c r="C40" s="58" t="s">
        <v>157</v>
      </c>
      <c r="D40" s="59">
        <v>8880</v>
      </c>
      <c r="E40" s="59" t="s">
        <v>9</v>
      </c>
      <c r="F40" s="54">
        <v>0</v>
      </c>
      <c r="G40" s="3"/>
    </row>
    <row r="41" spans="2:7" x14ac:dyDescent="0.25">
      <c r="B41" s="68" t="s">
        <v>158</v>
      </c>
      <c r="C41" s="58" t="s">
        <v>159</v>
      </c>
      <c r="D41" s="59">
        <v>8880</v>
      </c>
      <c r="E41" s="59" t="s">
        <v>9</v>
      </c>
      <c r="F41" s="54">
        <v>0</v>
      </c>
      <c r="G41" s="3"/>
    </row>
    <row r="42" spans="2:7" x14ac:dyDescent="0.25">
      <c r="B42" s="68" t="s">
        <v>160</v>
      </c>
      <c r="C42" s="58" t="s">
        <v>161</v>
      </c>
      <c r="D42" s="59">
        <v>8000</v>
      </c>
      <c r="E42" s="59" t="s">
        <v>9</v>
      </c>
      <c r="F42" s="54">
        <v>0</v>
      </c>
      <c r="G42" s="3"/>
    </row>
    <row r="43" spans="2:7" ht="14.25" customHeight="1" x14ac:dyDescent="0.25">
      <c r="B43" s="68" t="s">
        <v>129</v>
      </c>
      <c r="C43" s="58" t="s">
        <v>162</v>
      </c>
      <c r="D43" s="59">
        <v>8000</v>
      </c>
      <c r="E43" s="59" t="s">
        <v>9</v>
      </c>
      <c r="F43" s="54">
        <v>0</v>
      </c>
      <c r="G43" s="3"/>
    </row>
    <row r="44" spans="2:7" ht="24" customHeight="1" x14ac:dyDescent="0.25">
      <c r="B44" s="68" t="s">
        <v>131</v>
      </c>
      <c r="C44" s="58" t="s">
        <v>163</v>
      </c>
      <c r="D44" s="59">
        <v>8000</v>
      </c>
      <c r="E44" s="59" t="s">
        <v>9</v>
      </c>
      <c r="F44" s="54">
        <v>0</v>
      </c>
      <c r="G44" s="3"/>
    </row>
    <row r="45" spans="2:7" x14ac:dyDescent="0.25">
      <c r="B45" s="68" t="s">
        <v>133</v>
      </c>
      <c r="C45" s="58" t="s">
        <v>164</v>
      </c>
      <c r="D45" s="59">
        <v>8000</v>
      </c>
      <c r="E45" s="59" t="s">
        <v>9</v>
      </c>
      <c r="F45" s="54">
        <v>0</v>
      </c>
      <c r="G45" s="3"/>
    </row>
    <row r="46" spans="2:7" ht="24" x14ac:dyDescent="0.25">
      <c r="B46" s="68" t="s">
        <v>165</v>
      </c>
      <c r="C46" s="58" t="s">
        <v>166</v>
      </c>
      <c r="D46" s="59">
        <v>20000</v>
      </c>
      <c r="E46" s="59">
        <v>9165.98</v>
      </c>
      <c r="F46" s="54">
        <f t="shared" si="0"/>
        <v>45.829899999999995</v>
      </c>
      <c r="G46" s="3"/>
    </row>
    <row r="47" spans="2:7" x14ac:dyDescent="0.25">
      <c r="B47" s="68" t="s">
        <v>137</v>
      </c>
      <c r="C47" s="58" t="s">
        <v>167</v>
      </c>
      <c r="D47" s="59">
        <v>20000</v>
      </c>
      <c r="E47" s="59">
        <v>9165.98</v>
      </c>
      <c r="F47" s="54">
        <f t="shared" si="0"/>
        <v>45.829899999999995</v>
      </c>
      <c r="G47" s="3"/>
    </row>
    <row r="48" spans="2:7" ht="13.5" customHeight="1" x14ac:dyDescent="0.25">
      <c r="B48" s="68" t="s">
        <v>168</v>
      </c>
      <c r="C48" s="58" t="s">
        <v>169</v>
      </c>
      <c r="D48" s="59">
        <v>9165.98</v>
      </c>
      <c r="E48" s="59">
        <v>9165.98</v>
      </c>
      <c r="F48" s="54">
        <f t="shared" si="0"/>
        <v>100</v>
      </c>
      <c r="G48" s="3"/>
    </row>
    <row r="49" spans="2:7" ht="24" x14ac:dyDescent="0.25">
      <c r="B49" s="68" t="s">
        <v>170</v>
      </c>
      <c r="C49" s="58" t="s">
        <v>171</v>
      </c>
      <c r="D49" s="59">
        <v>9165.98</v>
      </c>
      <c r="E49" s="59">
        <v>9165.98</v>
      </c>
      <c r="F49" s="54">
        <f t="shared" si="0"/>
        <v>100</v>
      </c>
      <c r="G49" s="3"/>
    </row>
    <row r="50" spans="2:7" x14ac:dyDescent="0.25">
      <c r="B50" s="68" t="s">
        <v>139</v>
      </c>
      <c r="C50" s="58" t="s">
        <v>172</v>
      </c>
      <c r="D50" s="59">
        <v>10834.02</v>
      </c>
      <c r="E50" s="59" t="s">
        <v>9</v>
      </c>
      <c r="F50" s="54">
        <v>0</v>
      </c>
      <c r="G50" s="3"/>
    </row>
    <row r="51" spans="2:7" x14ac:dyDescent="0.25">
      <c r="B51" s="68" t="s">
        <v>143</v>
      </c>
      <c r="C51" s="58" t="s">
        <v>173</v>
      </c>
      <c r="D51" s="59">
        <v>10834.02</v>
      </c>
      <c r="E51" s="59" t="s">
        <v>9</v>
      </c>
      <c r="F51" s="54">
        <v>0</v>
      </c>
      <c r="G51" s="3"/>
    </row>
    <row r="52" spans="2:7" ht="24" x14ac:dyDescent="0.25">
      <c r="B52" s="68" t="s">
        <v>174</v>
      </c>
      <c r="C52" s="58" t="s">
        <v>175</v>
      </c>
      <c r="D52" s="59">
        <v>13500</v>
      </c>
      <c r="E52" s="59" t="s">
        <v>9</v>
      </c>
      <c r="F52" s="54">
        <v>0</v>
      </c>
      <c r="G52" s="3"/>
    </row>
    <row r="53" spans="2:7" ht="13.5" customHeight="1" x14ac:dyDescent="0.25">
      <c r="B53" s="68" t="s">
        <v>129</v>
      </c>
      <c r="C53" s="58" t="s">
        <v>176</v>
      </c>
      <c r="D53" s="59">
        <v>13500</v>
      </c>
      <c r="E53" s="59" t="s">
        <v>9</v>
      </c>
      <c r="F53" s="54">
        <v>0</v>
      </c>
      <c r="G53" s="3"/>
    </row>
    <row r="54" spans="2:7" ht="24.75" customHeight="1" x14ac:dyDescent="0.25">
      <c r="B54" s="68" t="s">
        <v>131</v>
      </c>
      <c r="C54" s="58" t="s">
        <v>177</v>
      </c>
      <c r="D54" s="59">
        <v>13500</v>
      </c>
      <c r="E54" s="59" t="s">
        <v>9</v>
      </c>
      <c r="F54" s="54">
        <v>0</v>
      </c>
      <c r="G54" s="3"/>
    </row>
    <row r="55" spans="2:7" x14ac:dyDescent="0.25">
      <c r="B55" s="68" t="s">
        <v>133</v>
      </c>
      <c r="C55" s="58" t="s">
        <v>178</v>
      </c>
      <c r="D55" s="59">
        <v>13500</v>
      </c>
      <c r="E55" s="59" t="s">
        <v>9</v>
      </c>
      <c r="F55" s="54">
        <v>0</v>
      </c>
      <c r="G55" s="3"/>
    </row>
    <row r="56" spans="2:7" ht="24" x14ac:dyDescent="0.25">
      <c r="B56" s="68" t="s">
        <v>179</v>
      </c>
      <c r="C56" s="58" t="s">
        <v>180</v>
      </c>
      <c r="D56" s="59">
        <v>109300</v>
      </c>
      <c r="E56" s="59">
        <v>18179.560000000001</v>
      </c>
      <c r="F56" s="54">
        <f t="shared" si="0"/>
        <v>16.632717291857276</v>
      </c>
      <c r="G56" s="3"/>
    </row>
    <row r="57" spans="2:7" ht="38.25" customHeight="1" x14ac:dyDescent="0.25">
      <c r="B57" s="68" t="s">
        <v>113</v>
      </c>
      <c r="C57" s="58" t="s">
        <v>181</v>
      </c>
      <c r="D57" s="59">
        <v>109300</v>
      </c>
      <c r="E57" s="59">
        <v>18179.560000000001</v>
      </c>
      <c r="F57" s="54">
        <f t="shared" si="0"/>
        <v>16.632717291857276</v>
      </c>
      <c r="G57" s="3"/>
    </row>
    <row r="58" spans="2:7" ht="14.25" customHeight="1" x14ac:dyDescent="0.25">
      <c r="B58" s="68" t="s">
        <v>115</v>
      </c>
      <c r="C58" s="58" t="s">
        <v>182</v>
      </c>
      <c r="D58" s="59">
        <v>109300</v>
      </c>
      <c r="E58" s="59">
        <v>18179.560000000001</v>
      </c>
      <c r="F58" s="54">
        <f t="shared" si="0"/>
        <v>16.632717291857276</v>
      </c>
      <c r="G58" s="3"/>
    </row>
    <row r="59" spans="2:7" x14ac:dyDescent="0.25">
      <c r="B59" s="68" t="s">
        <v>117</v>
      </c>
      <c r="C59" s="58" t="s">
        <v>183</v>
      </c>
      <c r="D59" s="59">
        <v>83950</v>
      </c>
      <c r="E59" s="59">
        <v>13962.8</v>
      </c>
      <c r="F59" s="54">
        <f t="shared" si="0"/>
        <v>16.632281119714115</v>
      </c>
      <c r="G59" s="3"/>
    </row>
    <row r="60" spans="2:7" ht="25.5" customHeight="1" x14ac:dyDescent="0.25">
      <c r="B60" s="68" t="s">
        <v>119</v>
      </c>
      <c r="C60" s="58" t="s">
        <v>184</v>
      </c>
      <c r="D60" s="59">
        <v>25350</v>
      </c>
      <c r="E60" s="59">
        <v>4216.76</v>
      </c>
      <c r="F60" s="54">
        <f t="shared" si="0"/>
        <v>16.634161735700197</v>
      </c>
      <c r="G60" s="3"/>
    </row>
    <row r="61" spans="2:7" x14ac:dyDescent="0.25">
      <c r="B61" s="68" t="s">
        <v>155</v>
      </c>
      <c r="C61" s="58" t="s">
        <v>185</v>
      </c>
      <c r="D61" s="59">
        <v>1120</v>
      </c>
      <c r="E61" s="59">
        <v>1120</v>
      </c>
      <c r="F61" s="54">
        <f t="shared" si="0"/>
        <v>100</v>
      </c>
      <c r="G61" s="3"/>
    </row>
    <row r="62" spans="2:7" ht="14.25" customHeight="1" x14ac:dyDescent="0.25">
      <c r="B62" s="68" t="s">
        <v>129</v>
      </c>
      <c r="C62" s="58" t="s">
        <v>186</v>
      </c>
      <c r="D62" s="59">
        <v>1120</v>
      </c>
      <c r="E62" s="59">
        <v>1120</v>
      </c>
      <c r="F62" s="54">
        <f t="shared" si="0"/>
        <v>100</v>
      </c>
      <c r="G62" s="3"/>
    </row>
    <row r="63" spans="2:7" ht="24.75" customHeight="1" x14ac:dyDescent="0.25">
      <c r="B63" s="68" t="s">
        <v>131</v>
      </c>
      <c r="C63" s="58" t="s">
        <v>187</v>
      </c>
      <c r="D63" s="59">
        <v>1120</v>
      </c>
      <c r="E63" s="59">
        <v>1120</v>
      </c>
      <c r="F63" s="54">
        <f t="shared" si="0"/>
        <v>100</v>
      </c>
      <c r="G63" s="3"/>
    </row>
    <row r="64" spans="2:7" x14ac:dyDescent="0.25">
      <c r="B64" s="68" t="s">
        <v>133</v>
      </c>
      <c r="C64" s="58" t="s">
        <v>188</v>
      </c>
      <c r="D64" s="59">
        <v>1120</v>
      </c>
      <c r="E64" s="59">
        <v>1120</v>
      </c>
      <c r="F64" s="54">
        <f t="shared" si="0"/>
        <v>100</v>
      </c>
      <c r="G64" s="3"/>
    </row>
    <row r="65" spans="2:7" ht="14.25" customHeight="1" x14ac:dyDescent="0.25">
      <c r="B65" s="68" t="s">
        <v>189</v>
      </c>
      <c r="C65" s="58" t="s">
        <v>190</v>
      </c>
      <c r="D65" s="59">
        <v>111711</v>
      </c>
      <c r="E65" s="59">
        <v>111711</v>
      </c>
      <c r="F65" s="54">
        <f t="shared" si="0"/>
        <v>100</v>
      </c>
      <c r="G65" s="3"/>
    </row>
    <row r="66" spans="2:7" ht="12.75" customHeight="1" x14ac:dyDescent="0.25">
      <c r="B66" s="68" t="s">
        <v>129</v>
      </c>
      <c r="C66" s="58" t="s">
        <v>191</v>
      </c>
      <c r="D66" s="59">
        <v>111711</v>
      </c>
      <c r="E66" s="59">
        <v>111711</v>
      </c>
      <c r="F66" s="54">
        <f t="shared" si="0"/>
        <v>100</v>
      </c>
      <c r="G66" s="3"/>
    </row>
    <row r="67" spans="2:7" ht="26.25" customHeight="1" x14ac:dyDescent="0.25">
      <c r="B67" s="68" t="s">
        <v>131</v>
      </c>
      <c r="C67" s="58" t="s">
        <v>192</v>
      </c>
      <c r="D67" s="59">
        <v>111711</v>
      </c>
      <c r="E67" s="59">
        <v>111711</v>
      </c>
      <c r="F67" s="54">
        <f t="shared" si="0"/>
        <v>100</v>
      </c>
      <c r="G67" s="3"/>
    </row>
    <row r="68" spans="2:7" x14ac:dyDescent="0.25">
      <c r="B68" s="68" t="s">
        <v>133</v>
      </c>
      <c r="C68" s="58" t="s">
        <v>193</v>
      </c>
      <c r="D68" s="59">
        <v>111711</v>
      </c>
      <c r="E68" s="59">
        <v>111711</v>
      </c>
      <c r="F68" s="54">
        <f t="shared" si="0"/>
        <v>100</v>
      </c>
      <c r="G68" s="3"/>
    </row>
    <row r="69" spans="2:7" ht="108.75" customHeight="1" x14ac:dyDescent="0.25">
      <c r="B69" s="68" t="s">
        <v>311</v>
      </c>
      <c r="C69" s="58" t="s">
        <v>194</v>
      </c>
      <c r="D69" s="59">
        <v>940808.35</v>
      </c>
      <c r="E69" s="59">
        <v>263500</v>
      </c>
      <c r="F69" s="54">
        <f t="shared" si="0"/>
        <v>28.007829649896284</v>
      </c>
      <c r="G69" s="3"/>
    </row>
    <row r="70" spans="2:7" ht="14.25" customHeight="1" x14ac:dyDescent="0.25">
      <c r="B70" s="68" t="s">
        <v>129</v>
      </c>
      <c r="C70" s="58" t="s">
        <v>195</v>
      </c>
      <c r="D70" s="59">
        <v>940808.35</v>
      </c>
      <c r="E70" s="59">
        <v>263500</v>
      </c>
      <c r="F70" s="54">
        <f t="shared" si="0"/>
        <v>28.007829649896284</v>
      </c>
      <c r="G70" s="3"/>
    </row>
    <row r="71" spans="2:7" ht="25.5" customHeight="1" x14ac:dyDescent="0.25">
      <c r="B71" s="68" t="s">
        <v>131</v>
      </c>
      <c r="C71" s="58" t="s">
        <v>196</v>
      </c>
      <c r="D71" s="59">
        <v>940808.35</v>
      </c>
      <c r="E71" s="59">
        <v>263500</v>
      </c>
      <c r="F71" s="54">
        <f t="shared" si="0"/>
        <v>28.007829649896284</v>
      </c>
      <c r="G71" s="3"/>
    </row>
    <row r="72" spans="2:7" x14ac:dyDescent="0.25">
      <c r="B72" s="68" t="s">
        <v>133</v>
      </c>
      <c r="C72" s="58" t="s">
        <v>197</v>
      </c>
      <c r="D72" s="59">
        <v>940808.35</v>
      </c>
      <c r="E72" s="59">
        <v>263500</v>
      </c>
      <c r="F72" s="54">
        <f t="shared" si="0"/>
        <v>28.007829649896284</v>
      </c>
      <c r="G72" s="3"/>
    </row>
    <row r="73" spans="2:7" ht="30.75" customHeight="1" x14ac:dyDescent="0.25">
      <c r="B73" s="21" t="s">
        <v>309</v>
      </c>
      <c r="C73" s="58" t="s">
        <v>198</v>
      </c>
      <c r="D73" s="59">
        <v>108643.55</v>
      </c>
      <c r="E73" s="59" t="s">
        <v>9</v>
      </c>
      <c r="F73" s="54">
        <v>0</v>
      </c>
      <c r="G73" s="3"/>
    </row>
    <row r="74" spans="2:7" ht="15" customHeight="1" x14ac:dyDescent="0.25">
      <c r="B74" s="68" t="s">
        <v>129</v>
      </c>
      <c r="C74" s="58" t="s">
        <v>199</v>
      </c>
      <c r="D74" s="59">
        <v>108643.55</v>
      </c>
      <c r="E74" s="59" t="s">
        <v>9</v>
      </c>
      <c r="F74" s="54">
        <v>0</v>
      </c>
      <c r="G74" s="3"/>
    </row>
    <row r="75" spans="2:7" ht="25.5" customHeight="1" x14ac:dyDescent="0.25">
      <c r="B75" s="68" t="s">
        <v>131</v>
      </c>
      <c r="C75" s="58" t="s">
        <v>200</v>
      </c>
      <c r="D75" s="59">
        <v>108643.55</v>
      </c>
      <c r="E75" s="59" t="s">
        <v>9</v>
      </c>
      <c r="F75" s="54">
        <v>0</v>
      </c>
      <c r="G75" s="3"/>
    </row>
    <row r="76" spans="2:7" x14ac:dyDescent="0.25">
      <c r="B76" s="68" t="s">
        <v>133</v>
      </c>
      <c r="C76" s="58" t="s">
        <v>201</v>
      </c>
      <c r="D76" s="59">
        <v>108643.55</v>
      </c>
      <c r="E76" s="59" t="s">
        <v>9</v>
      </c>
      <c r="F76" s="54">
        <v>0</v>
      </c>
      <c r="G76" s="3"/>
    </row>
    <row r="77" spans="2:7" ht="42.75" customHeight="1" x14ac:dyDescent="0.25">
      <c r="B77" s="20" t="s">
        <v>310</v>
      </c>
      <c r="C77" s="58" t="s">
        <v>202</v>
      </c>
      <c r="D77" s="59">
        <v>1500</v>
      </c>
      <c r="E77" s="59" t="s">
        <v>9</v>
      </c>
      <c r="F77" s="54">
        <v>0</v>
      </c>
      <c r="G77" s="3"/>
    </row>
    <row r="78" spans="2:7" ht="24.75" customHeight="1" x14ac:dyDescent="0.25">
      <c r="B78" s="45" t="s">
        <v>129</v>
      </c>
      <c r="C78" s="58" t="s">
        <v>203</v>
      </c>
      <c r="D78" s="59">
        <v>1500</v>
      </c>
      <c r="E78" s="59" t="s">
        <v>9</v>
      </c>
      <c r="F78" s="54">
        <v>0</v>
      </c>
      <c r="G78" s="3"/>
    </row>
    <row r="79" spans="2:7" ht="24" customHeight="1" x14ac:dyDescent="0.25">
      <c r="B79" s="46" t="s">
        <v>131</v>
      </c>
      <c r="C79" s="58" t="s">
        <v>204</v>
      </c>
      <c r="D79" s="59">
        <v>1500</v>
      </c>
      <c r="E79" s="59" t="s">
        <v>9</v>
      </c>
      <c r="F79" s="54">
        <v>0</v>
      </c>
      <c r="G79" s="3"/>
    </row>
    <row r="80" spans="2:7" ht="36" customHeight="1" x14ac:dyDescent="0.25">
      <c r="B80" s="47" t="s">
        <v>205</v>
      </c>
      <c r="C80" s="58" t="s">
        <v>206</v>
      </c>
      <c r="D80" s="59">
        <v>1500</v>
      </c>
      <c r="E80" s="59" t="s">
        <v>9</v>
      </c>
      <c r="F80" s="54">
        <v>0</v>
      </c>
      <c r="G80" s="3"/>
    </row>
    <row r="81" spans="2:7" ht="12.75" customHeight="1" x14ac:dyDescent="0.25">
      <c r="B81" s="68" t="s">
        <v>207</v>
      </c>
      <c r="C81" s="58" t="s">
        <v>208</v>
      </c>
      <c r="D81" s="59">
        <v>212801.32</v>
      </c>
      <c r="E81" s="59">
        <v>41685.339999999997</v>
      </c>
      <c r="F81" s="54">
        <f t="shared" ref="F81:F125" si="1">E81/D81*100</f>
        <v>19.588854054100789</v>
      </c>
      <c r="G81" s="3"/>
    </row>
    <row r="82" spans="2:7" ht="14.25" customHeight="1" x14ac:dyDescent="0.25">
      <c r="B82" s="68" t="s">
        <v>129</v>
      </c>
      <c r="C82" s="58" t="s">
        <v>209</v>
      </c>
      <c r="D82" s="59">
        <v>212801.32</v>
      </c>
      <c r="E82" s="59">
        <v>41685.339999999997</v>
      </c>
      <c r="F82" s="54">
        <f t="shared" si="1"/>
        <v>19.588854054100789</v>
      </c>
      <c r="G82" s="3"/>
    </row>
    <row r="83" spans="2:7" ht="24.75" customHeight="1" x14ac:dyDescent="0.25">
      <c r="B83" s="68" t="s">
        <v>131</v>
      </c>
      <c r="C83" s="58" t="s">
        <v>210</v>
      </c>
      <c r="D83" s="59">
        <v>212801.32</v>
      </c>
      <c r="E83" s="59">
        <v>41685.339999999997</v>
      </c>
      <c r="F83" s="54">
        <f t="shared" si="1"/>
        <v>19.588854054100789</v>
      </c>
      <c r="G83" s="3"/>
    </row>
    <row r="84" spans="2:7" ht="13.5" customHeight="1" x14ac:dyDescent="0.25">
      <c r="B84" s="68" t="s">
        <v>133</v>
      </c>
      <c r="C84" s="58" t="s">
        <v>211</v>
      </c>
      <c r="D84" s="59">
        <v>212801.32</v>
      </c>
      <c r="E84" s="59">
        <v>41685.339999999997</v>
      </c>
      <c r="F84" s="54">
        <f t="shared" si="1"/>
        <v>19.588854054100789</v>
      </c>
      <c r="G84" s="3"/>
    </row>
    <row r="85" spans="2:7" ht="77.25" customHeight="1" x14ac:dyDescent="0.25">
      <c r="B85" s="68" t="s">
        <v>312</v>
      </c>
      <c r="C85" s="58" t="s">
        <v>212</v>
      </c>
      <c r="D85" s="59">
        <v>1000</v>
      </c>
      <c r="E85" s="59" t="s">
        <v>9</v>
      </c>
      <c r="F85" s="54">
        <v>0</v>
      </c>
      <c r="G85" s="3"/>
    </row>
    <row r="86" spans="2:7" ht="13.5" customHeight="1" x14ac:dyDescent="0.25">
      <c r="B86" s="68" t="s">
        <v>129</v>
      </c>
      <c r="C86" s="58" t="s">
        <v>213</v>
      </c>
      <c r="D86" s="59">
        <v>1000</v>
      </c>
      <c r="E86" s="59" t="s">
        <v>9</v>
      </c>
      <c r="F86" s="54">
        <v>0</v>
      </c>
      <c r="G86" s="3"/>
    </row>
    <row r="87" spans="2:7" ht="24.75" customHeight="1" x14ac:dyDescent="0.25">
      <c r="B87" s="68" t="s">
        <v>131</v>
      </c>
      <c r="C87" s="58" t="s">
        <v>214</v>
      </c>
      <c r="D87" s="59">
        <v>1000</v>
      </c>
      <c r="E87" s="59" t="s">
        <v>9</v>
      </c>
      <c r="F87" s="54">
        <v>0</v>
      </c>
      <c r="G87" s="3"/>
    </row>
    <row r="88" spans="2:7" x14ac:dyDescent="0.25">
      <c r="B88" s="68" t="s">
        <v>133</v>
      </c>
      <c r="C88" s="58" t="s">
        <v>215</v>
      </c>
      <c r="D88" s="59">
        <v>1000</v>
      </c>
      <c r="E88" s="59" t="s">
        <v>9</v>
      </c>
      <c r="F88" s="54">
        <v>0</v>
      </c>
      <c r="G88" s="3"/>
    </row>
    <row r="89" spans="2:7" ht="49.5" customHeight="1" x14ac:dyDescent="0.25">
      <c r="B89" s="68" t="s">
        <v>313</v>
      </c>
      <c r="C89" s="58" t="s">
        <v>216</v>
      </c>
      <c r="D89" s="59">
        <v>2000</v>
      </c>
      <c r="E89" s="59" t="s">
        <v>9</v>
      </c>
      <c r="F89" s="54">
        <v>0</v>
      </c>
      <c r="G89" s="3"/>
    </row>
    <row r="90" spans="2:7" ht="14.25" customHeight="1" x14ac:dyDescent="0.25">
      <c r="B90" s="68" t="s">
        <v>129</v>
      </c>
      <c r="C90" s="58" t="s">
        <v>217</v>
      </c>
      <c r="D90" s="59">
        <v>2000</v>
      </c>
      <c r="E90" s="59" t="s">
        <v>9</v>
      </c>
      <c r="F90" s="54">
        <v>0</v>
      </c>
      <c r="G90" s="3"/>
    </row>
    <row r="91" spans="2:7" ht="24" customHeight="1" x14ac:dyDescent="0.25">
      <c r="B91" s="68" t="s">
        <v>131</v>
      </c>
      <c r="C91" s="58" t="s">
        <v>218</v>
      </c>
      <c r="D91" s="59">
        <v>2000</v>
      </c>
      <c r="E91" s="59" t="s">
        <v>9</v>
      </c>
      <c r="F91" s="54">
        <v>0</v>
      </c>
      <c r="G91" s="3"/>
    </row>
    <row r="92" spans="2:7" x14ac:dyDescent="0.25">
      <c r="B92" s="68" t="s">
        <v>133</v>
      </c>
      <c r="C92" s="58" t="s">
        <v>219</v>
      </c>
      <c r="D92" s="59">
        <v>2000</v>
      </c>
      <c r="E92" s="59" t="s">
        <v>9</v>
      </c>
      <c r="F92" s="54">
        <v>0</v>
      </c>
      <c r="G92" s="3"/>
    </row>
    <row r="93" spans="2:7" x14ac:dyDescent="0.25">
      <c r="B93" s="68" t="s">
        <v>220</v>
      </c>
      <c r="C93" s="58" t="s">
        <v>221</v>
      </c>
      <c r="D93" s="59">
        <v>201800</v>
      </c>
      <c r="E93" s="59">
        <v>62871.18</v>
      </c>
      <c r="F93" s="54">
        <f t="shared" si="1"/>
        <v>31.155193260654112</v>
      </c>
      <c r="G93" s="3"/>
    </row>
    <row r="94" spans="2:7" ht="13.5" customHeight="1" x14ac:dyDescent="0.25">
      <c r="B94" s="68" t="s">
        <v>129</v>
      </c>
      <c r="C94" s="58" t="s">
        <v>222</v>
      </c>
      <c r="D94" s="59">
        <v>201800</v>
      </c>
      <c r="E94" s="59">
        <v>62871.18</v>
      </c>
      <c r="F94" s="54">
        <f t="shared" si="1"/>
        <v>31.155193260654112</v>
      </c>
      <c r="G94" s="3"/>
    </row>
    <row r="95" spans="2:7" ht="24" customHeight="1" x14ac:dyDescent="0.25">
      <c r="B95" s="68" t="s">
        <v>131</v>
      </c>
      <c r="C95" s="58" t="s">
        <v>223</v>
      </c>
      <c r="D95" s="59">
        <v>201800</v>
      </c>
      <c r="E95" s="59">
        <v>62871.18</v>
      </c>
      <c r="F95" s="54">
        <f t="shared" si="1"/>
        <v>31.155193260654112</v>
      </c>
      <c r="G95" s="3"/>
    </row>
    <row r="96" spans="2:7" x14ac:dyDescent="0.25">
      <c r="B96" s="68" t="s">
        <v>133</v>
      </c>
      <c r="C96" s="58" t="s">
        <v>224</v>
      </c>
      <c r="D96" s="59">
        <v>20000</v>
      </c>
      <c r="E96" s="59">
        <v>5088.96</v>
      </c>
      <c r="F96" s="54">
        <f t="shared" si="1"/>
        <v>25.444800000000001</v>
      </c>
      <c r="G96" s="3"/>
    </row>
    <row r="97" spans="2:7" x14ac:dyDescent="0.25">
      <c r="B97" s="68" t="s">
        <v>135</v>
      </c>
      <c r="C97" s="58" t="s">
        <v>225</v>
      </c>
      <c r="D97" s="59">
        <v>181800</v>
      </c>
      <c r="E97" s="59">
        <v>57782.22</v>
      </c>
      <c r="F97" s="54">
        <f t="shared" si="1"/>
        <v>31.783399339933993</v>
      </c>
      <c r="G97" s="3"/>
    </row>
    <row r="98" spans="2:7" x14ac:dyDescent="0.25">
      <c r="B98" s="68" t="s">
        <v>226</v>
      </c>
      <c r="C98" s="58" t="s">
        <v>227</v>
      </c>
      <c r="D98" s="59">
        <v>196200</v>
      </c>
      <c r="E98" s="59" t="s">
        <v>9</v>
      </c>
      <c r="F98" s="54">
        <v>0</v>
      </c>
      <c r="G98" s="3"/>
    </row>
    <row r="99" spans="2:7" ht="14.25" customHeight="1" x14ac:dyDescent="0.25">
      <c r="B99" s="68" t="s">
        <v>129</v>
      </c>
      <c r="C99" s="58" t="s">
        <v>228</v>
      </c>
      <c r="D99" s="59">
        <v>196200</v>
      </c>
      <c r="E99" s="59" t="s">
        <v>9</v>
      </c>
      <c r="F99" s="54">
        <v>0</v>
      </c>
      <c r="G99" s="3"/>
    </row>
    <row r="100" spans="2:7" ht="24" customHeight="1" x14ac:dyDescent="0.25">
      <c r="B100" s="68" t="s">
        <v>131</v>
      </c>
      <c r="C100" s="58" t="s">
        <v>229</v>
      </c>
      <c r="D100" s="59">
        <v>196200</v>
      </c>
      <c r="E100" s="59" t="s">
        <v>9</v>
      </c>
      <c r="F100" s="54">
        <v>0</v>
      </c>
      <c r="G100" s="3"/>
    </row>
    <row r="101" spans="2:7" x14ac:dyDescent="0.25">
      <c r="B101" s="68" t="s">
        <v>133</v>
      </c>
      <c r="C101" s="58" t="s">
        <v>230</v>
      </c>
      <c r="D101" s="59">
        <v>196200</v>
      </c>
      <c r="E101" s="59" t="s">
        <v>9</v>
      </c>
      <c r="F101" s="54">
        <v>0</v>
      </c>
      <c r="G101" s="3"/>
    </row>
    <row r="102" spans="2:7" x14ac:dyDescent="0.25">
      <c r="B102" s="68" t="s">
        <v>231</v>
      </c>
      <c r="C102" s="58" t="s">
        <v>232</v>
      </c>
      <c r="D102" s="59">
        <v>47120.34</v>
      </c>
      <c r="E102" s="59">
        <v>13642.08</v>
      </c>
      <c r="F102" s="54">
        <f t="shared" si="1"/>
        <v>28.951573778966793</v>
      </c>
      <c r="G102" s="3"/>
    </row>
    <row r="103" spans="2:7" ht="36" x14ac:dyDescent="0.25">
      <c r="B103" s="68" t="s">
        <v>113</v>
      </c>
      <c r="C103" s="58" t="s">
        <v>233</v>
      </c>
      <c r="D103" s="59">
        <v>18620.34</v>
      </c>
      <c r="E103" s="59">
        <v>13642.08</v>
      </c>
      <c r="F103" s="54">
        <f t="shared" si="1"/>
        <v>73.264397964806221</v>
      </c>
      <c r="G103" s="3"/>
    </row>
    <row r="104" spans="2:7" x14ac:dyDescent="0.25">
      <c r="B104" s="68" t="s">
        <v>115</v>
      </c>
      <c r="C104" s="58" t="s">
        <v>234</v>
      </c>
      <c r="D104" s="59">
        <v>18620.34</v>
      </c>
      <c r="E104" s="59">
        <v>13642.08</v>
      </c>
      <c r="F104" s="54">
        <f t="shared" si="1"/>
        <v>73.264397964806221</v>
      </c>
      <c r="G104" s="3"/>
    </row>
    <row r="105" spans="2:7" x14ac:dyDescent="0.25">
      <c r="B105" s="68" t="s">
        <v>117</v>
      </c>
      <c r="C105" s="58" t="s">
        <v>235</v>
      </c>
      <c r="D105" s="59">
        <v>14000</v>
      </c>
      <c r="E105" s="59">
        <v>13642.08</v>
      </c>
      <c r="F105" s="54">
        <f t="shared" si="1"/>
        <v>97.443428571428569</v>
      </c>
      <c r="G105" s="3"/>
    </row>
    <row r="106" spans="2:7" ht="25.5" customHeight="1" x14ac:dyDescent="0.25">
      <c r="B106" s="68" t="s">
        <v>119</v>
      </c>
      <c r="C106" s="58" t="s">
        <v>236</v>
      </c>
      <c r="D106" s="59">
        <v>4620.34</v>
      </c>
      <c r="E106" s="59" t="s">
        <v>9</v>
      </c>
      <c r="F106" s="54">
        <v>0</v>
      </c>
      <c r="G106" s="3"/>
    </row>
    <row r="107" spans="2:7" ht="13.5" customHeight="1" x14ac:dyDescent="0.25">
      <c r="B107" s="68" t="s">
        <v>129</v>
      </c>
      <c r="C107" s="58" t="s">
        <v>237</v>
      </c>
      <c r="D107" s="59">
        <v>28500</v>
      </c>
      <c r="E107" s="59" t="s">
        <v>9</v>
      </c>
      <c r="F107" s="54">
        <v>0</v>
      </c>
      <c r="G107" s="3"/>
    </row>
    <row r="108" spans="2:7" ht="26.25" customHeight="1" x14ac:dyDescent="0.25">
      <c r="B108" s="68" t="s">
        <v>131</v>
      </c>
      <c r="C108" s="58" t="s">
        <v>238</v>
      </c>
      <c r="D108" s="59">
        <v>28500</v>
      </c>
      <c r="E108" s="59" t="s">
        <v>9</v>
      </c>
      <c r="F108" s="54">
        <v>0</v>
      </c>
      <c r="G108" s="3"/>
    </row>
    <row r="109" spans="2:7" x14ac:dyDescent="0.25">
      <c r="B109" s="68" t="s">
        <v>133</v>
      </c>
      <c r="C109" s="58" t="s">
        <v>239</v>
      </c>
      <c r="D109" s="59">
        <v>28500</v>
      </c>
      <c r="E109" s="59" t="s">
        <v>9</v>
      </c>
      <c r="F109" s="54">
        <v>0</v>
      </c>
      <c r="G109" s="3"/>
    </row>
    <row r="110" spans="2:7" ht="48.75" customHeight="1" x14ac:dyDescent="0.25">
      <c r="B110" s="68" t="s">
        <v>240</v>
      </c>
      <c r="C110" s="58" t="s">
        <v>241</v>
      </c>
      <c r="D110" s="59">
        <v>51000</v>
      </c>
      <c r="E110" s="59" t="s">
        <v>9</v>
      </c>
      <c r="F110" s="54">
        <v>0</v>
      </c>
      <c r="G110" s="3"/>
    </row>
    <row r="111" spans="2:7" ht="14.25" customHeight="1" x14ac:dyDescent="0.25">
      <c r="B111" s="68" t="s">
        <v>129</v>
      </c>
      <c r="C111" s="58" t="s">
        <v>242</v>
      </c>
      <c r="D111" s="59">
        <v>51000</v>
      </c>
      <c r="E111" s="59" t="s">
        <v>9</v>
      </c>
      <c r="F111" s="54">
        <v>0</v>
      </c>
      <c r="G111" s="3"/>
    </row>
    <row r="112" spans="2:7" ht="25.5" customHeight="1" x14ac:dyDescent="0.25">
      <c r="B112" s="68" t="s">
        <v>131</v>
      </c>
      <c r="C112" s="58" t="s">
        <v>243</v>
      </c>
      <c r="D112" s="59">
        <v>51000</v>
      </c>
      <c r="E112" s="59" t="s">
        <v>9</v>
      </c>
      <c r="F112" s="54">
        <v>0</v>
      </c>
      <c r="G112" s="3"/>
    </row>
    <row r="113" spans="2:7" x14ac:dyDescent="0.25">
      <c r="B113" s="68" t="s">
        <v>133</v>
      </c>
      <c r="C113" s="58" t="s">
        <v>244</v>
      </c>
      <c r="D113" s="59">
        <v>51000</v>
      </c>
      <c r="E113" s="59" t="s">
        <v>9</v>
      </c>
      <c r="F113" s="54">
        <v>0</v>
      </c>
      <c r="G113" s="3"/>
    </row>
    <row r="114" spans="2:7" ht="25.5" customHeight="1" x14ac:dyDescent="0.25">
      <c r="B114" s="68" t="s">
        <v>245</v>
      </c>
      <c r="C114" s="58" t="s">
        <v>246</v>
      </c>
      <c r="D114" s="59">
        <v>1000</v>
      </c>
      <c r="E114" s="59" t="s">
        <v>9</v>
      </c>
      <c r="F114" s="54">
        <v>0</v>
      </c>
      <c r="G114" s="3"/>
    </row>
    <row r="115" spans="2:7" ht="13.5" customHeight="1" x14ac:dyDescent="0.25">
      <c r="B115" s="68" t="s">
        <v>129</v>
      </c>
      <c r="C115" s="58" t="s">
        <v>247</v>
      </c>
      <c r="D115" s="59">
        <v>1000</v>
      </c>
      <c r="E115" s="59" t="s">
        <v>9</v>
      </c>
      <c r="F115" s="54">
        <v>0</v>
      </c>
      <c r="G115" s="3"/>
    </row>
    <row r="116" spans="2:7" ht="24" customHeight="1" x14ac:dyDescent="0.25">
      <c r="B116" s="68" t="s">
        <v>131</v>
      </c>
      <c r="C116" s="58" t="s">
        <v>248</v>
      </c>
      <c r="D116" s="59">
        <v>1000</v>
      </c>
      <c r="E116" s="59" t="s">
        <v>9</v>
      </c>
      <c r="F116" s="54">
        <v>0</v>
      </c>
      <c r="G116" s="3"/>
    </row>
    <row r="117" spans="2:7" x14ac:dyDescent="0.25">
      <c r="B117" s="68" t="s">
        <v>133</v>
      </c>
      <c r="C117" s="58" t="s">
        <v>249</v>
      </c>
      <c r="D117" s="59">
        <v>1000</v>
      </c>
      <c r="E117" s="59" t="s">
        <v>9</v>
      </c>
      <c r="F117" s="54">
        <v>0</v>
      </c>
      <c r="G117" s="3"/>
    </row>
    <row r="118" spans="2:7" ht="24" x14ac:dyDescent="0.25">
      <c r="B118" s="68" t="s">
        <v>250</v>
      </c>
      <c r="C118" s="58" t="s">
        <v>251</v>
      </c>
      <c r="D118" s="59">
        <v>744600</v>
      </c>
      <c r="E118" s="59" t="s">
        <v>9</v>
      </c>
      <c r="F118" s="54">
        <v>0</v>
      </c>
      <c r="G118" s="3"/>
    </row>
    <row r="119" spans="2:7" ht="12.75" customHeight="1" x14ac:dyDescent="0.25">
      <c r="B119" s="68" t="s">
        <v>129</v>
      </c>
      <c r="C119" s="58" t="s">
        <v>252</v>
      </c>
      <c r="D119" s="59">
        <v>744600</v>
      </c>
      <c r="E119" s="59" t="s">
        <v>9</v>
      </c>
      <c r="F119" s="54">
        <v>0</v>
      </c>
      <c r="G119" s="3"/>
    </row>
    <row r="120" spans="2:7" ht="24.75" customHeight="1" x14ac:dyDescent="0.25">
      <c r="B120" s="68" t="s">
        <v>131</v>
      </c>
      <c r="C120" s="58" t="s">
        <v>253</v>
      </c>
      <c r="D120" s="59">
        <v>744600</v>
      </c>
      <c r="E120" s="59" t="s">
        <v>9</v>
      </c>
      <c r="F120" s="54">
        <v>0</v>
      </c>
      <c r="G120" s="3"/>
    </row>
    <row r="121" spans="2:7" x14ac:dyDescent="0.25">
      <c r="B121" s="68" t="s">
        <v>133</v>
      </c>
      <c r="C121" s="58" t="s">
        <v>254</v>
      </c>
      <c r="D121" s="59">
        <v>744600</v>
      </c>
      <c r="E121" s="59" t="s">
        <v>9</v>
      </c>
      <c r="F121" s="54">
        <v>0</v>
      </c>
      <c r="G121" s="3"/>
    </row>
    <row r="122" spans="2:7" x14ac:dyDescent="0.25">
      <c r="B122" s="68" t="s">
        <v>255</v>
      </c>
      <c r="C122" s="58" t="s">
        <v>256</v>
      </c>
      <c r="D122" s="59">
        <v>166200</v>
      </c>
      <c r="E122" s="59">
        <v>41548.92</v>
      </c>
      <c r="F122" s="54">
        <f t="shared" si="1"/>
        <v>24.999350180505413</v>
      </c>
      <c r="G122" s="3"/>
    </row>
    <row r="123" spans="2:7" x14ac:dyDescent="0.25">
      <c r="B123" s="68" t="s">
        <v>257</v>
      </c>
      <c r="C123" s="58" t="s">
        <v>258</v>
      </c>
      <c r="D123" s="59">
        <v>166200</v>
      </c>
      <c r="E123" s="59">
        <v>41548.92</v>
      </c>
      <c r="F123" s="54">
        <f t="shared" si="1"/>
        <v>24.999350180505413</v>
      </c>
      <c r="G123" s="3"/>
    </row>
    <row r="124" spans="2:7" x14ac:dyDescent="0.25">
      <c r="B124" s="68" t="s">
        <v>259</v>
      </c>
      <c r="C124" s="58" t="s">
        <v>260</v>
      </c>
      <c r="D124" s="59">
        <v>166200</v>
      </c>
      <c r="E124" s="59">
        <v>41548.92</v>
      </c>
      <c r="F124" s="54">
        <f t="shared" si="1"/>
        <v>24.999350180505413</v>
      </c>
      <c r="G124" s="3"/>
    </row>
    <row r="125" spans="2:7" x14ac:dyDescent="0.25">
      <c r="B125" s="68" t="s">
        <v>261</v>
      </c>
      <c r="C125" s="58" t="s">
        <v>262</v>
      </c>
      <c r="D125" s="59">
        <v>166200</v>
      </c>
      <c r="E125" s="59">
        <v>41548.92</v>
      </c>
      <c r="F125" s="54">
        <f t="shared" si="1"/>
        <v>24.999350180505413</v>
      </c>
      <c r="G125" s="3"/>
    </row>
    <row r="126" spans="2:7" x14ac:dyDescent="0.25">
      <c r="B126" s="68" t="s">
        <v>263</v>
      </c>
      <c r="C126" s="58" t="s">
        <v>264</v>
      </c>
      <c r="D126" s="59">
        <v>3600</v>
      </c>
      <c r="E126" s="59" t="s">
        <v>9</v>
      </c>
      <c r="F126" s="54">
        <v>0</v>
      </c>
      <c r="G126" s="3"/>
    </row>
    <row r="127" spans="2:7" x14ac:dyDescent="0.25">
      <c r="B127" s="68" t="s">
        <v>265</v>
      </c>
      <c r="C127" s="58" t="s">
        <v>266</v>
      </c>
      <c r="D127" s="59">
        <v>3600</v>
      </c>
      <c r="E127" s="59" t="s">
        <v>9</v>
      </c>
      <c r="F127" s="54">
        <v>0</v>
      </c>
      <c r="G127" s="3"/>
    </row>
    <row r="128" spans="2:7" x14ac:dyDescent="0.25">
      <c r="B128" s="68" t="s">
        <v>267</v>
      </c>
      <c r="C128" s="58" t="s">
        <v>268</v>
      </c>
      <c r="D128" s="59">
        <v>3600</v>
      </c>
      <c r="E128" s="59" t="s">
        <v>9</v>
      </c>
      <c r="F128" s="54">
        <v>0</v>
      </c>
      <c r="G128" s="3"/>
    </row>
    <row r="129" spans="2:7" ht="12.95" customHeight="1" x14ac:dyDescent="0.25">
      <c r="B129" s="69"/>
      <c r="C129" s="60"/>
      <c r="D129" s="60"/>
      <c r="E129" s="60"/>
      <c r="F129" s="61"/>
      <c r="G129" s="3"/>
    </row>
    <row r="130" spans="2:7" ht="20.85" customHeight="1" thickBot="1" x14ac:dyDescent="0.3">
      <c r="B130" s="70" t="s">
        <v>269</v>
      </c>
      <c r="C130" s="62" t="s">
        <v>110</v>
      </c>
      <c r="D130" s="63" t="s">
        <v>110</v>
      </c>
      <c r="E130" s="64">
        <v>-554142.18999999994</v>
      </c>
      <c r="F130" s="65" t="s">
        <v>110</v>
      </c>
      <c r="G130" s="3"/>
    </row>
    <row r="131" spans="2:7" ht="15" customHeight="1" x14ac:dyDescent="0.25">
      <c r="B131" s="18"/>
      <c r="C131" s="19"/>
      <c r="D131" s="19"/>
      <c r="E131" s="19"/>
      <c r="F131" s="19"/>
      <c r="G131" s="3"/>
    </row>
  </sheetData>
  <mergeCells count="6">
    <mergeCell ref="F4:F9"/>
    <mergeCell ref="B2:E2"/>
    <mergeCell ref="B4:B9"/>
    <mergeCell ref="C4:C9"/>
    <mergeCell ref="D4:D9"/>
    <mergeCell ref="E4:E9"/>
  </mergeCells>
  <pageMargins left="0.70866141732283472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5"/>
  <sheetViews>
    <sheetView tabSelected="1" zoomScaleNormal="100" zoomScaleSheetLayoutView="100" workbookViewId="0">
      <selection activeCell="K17" sqref="K17"/>
    </sheetView>
  </sheetViews>
  <sheetFormatPr defaultRowHeight="15" x14ac:dyDescent="0.25"/>
  <cols>
    <col min="1" max="1" width="0.7109375" style="1" customWidth="1"/>
    <col min="2" max="2" width="20.7109375" style="1" customWidth="1"/>
    <col min="3" max="3" width="31.5703125" style="1" customWidth="1"/>
    <col min="4" max="4" width="20.42578125" style="1" customWidth="1"/>
    <col min="5" max="5" width="13.28515625" style="1" customWidth="1"/>
    <col min="6" max="6" width="12.5703125" style="1" customWidth="1"/>
    <col min="7" max="7" width="11.28515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101" t="s">
        <v>270</v>
      </c>
      <c r="C2" s="102"/>
      <c r="D2" s="102"/>
      <c r="E2" s="102"/>
      <c r="F2" s="102"/>
      <c r="G2" s="102"/>
      <c r="H2" s="3"/>
    </row>
    <row r="3" spans="2:8" ht="11.85" customHeight="1" thickBot="1" x14ac:dyDescent="0.3">
      <c r="B3" s="22"/>
      <c r="C3" s="22"/>
      <c r="D3" s="23"/>
      <c r="E3" s="24"/>
      <c r="F3" s="25"/>
      <c r="G3" s="25"/>
      <c r="H3" s="3"/>
    </row>
    <row r="4" spans="2:8" ht="12" customHeight="1" x14ac:dyDescent="0.25">
      <c r="B4" s="112" t="s">
        <v>271</v>
      </c>
      <c r="C4" s="113"/>
      <c r="D4" s="120" t="s">
        <v>272</v>
      </c>
      <c r="E4" s="123" t="s">
        <v>3</v>
      </c>
      <c r="F4" s="133" t="s">
        <v>4</v>
      </c>
      <c r="G4" s="130" t="s">
        <v>300</v>
      </c>
      <c r="H4" s="3"/>
    </row>
    <row r="5" spans="2:8" ht="11.85" customHeight="1" x14ac:dyDescent="0.25">
      <c r="B5" s="114"/>
      <c r="C5" s="115"/>
      <c r="D5" s="121"/>
      <c r="E5" s="124"/>
      <c r="F5" s="134"/>
      <c r="G5" s="131"/>
      <c r="H5" s="3"/>
    </row>
    <row r="6" spans="2:8" ht="31.5" customHeight="1" x14ac:dyDescent="0.25">
      <c r="B6" s="116"/>
      <c r="C6" s="117"/>
      <c r="D6" s="122"/>
      <c r="E6" s="125"/>
      <c r="F6" s="134"/>
      <c r="G6" s="132"/>
      <c r="H6" s="3"/>
    </row>
    <row r="7" spans="2:8" ht="12.75" customHeight="1" x14ac:dyDescent="0.25">
      <c r="B7" s="126">
        <v>1</v>
      </c>
      <c r="C7" s="127"/>
      <c r="D7" s="26">
        <v>2</v>
      </c>
      <c r="E7" s="26">
        <v>3</v>
      </c>
      <c r="F7" s="26">
        <v>4</v>
      </c>
      <c r="G7" s="27">
        <v>5</v>
      </c>
      <c r="H7" s="3"/>
    </row>
    <row r="8" spans="2:8" ht="15" customHeight="1" x14ac:dyDescent="0.25">
      <c r="B8" s="128" t="s">
        <v>273</v>
      </c>
      <c r="C8" s="129"/>
      <c r="D8" s="71" t="s">
        <v>110</v>
      </c>
      <c r="E8" s="72">
        <v>513241.11</v>
      </c>
      <c r="F8" s="72">
        <v>554142.18999999994</v>
      </c>
      <c r="G8" s="73">
        <f>F8/E8*100</f>
        <v>107.96917456592672</v>
      </c>
      <c r="H8" s="3"/>
    </row>
    <row r="9" spans="2:8" ht="12.95" customHeight="1" x14ac:dyDescent="0.25">
      <c r="B9" s="118" t="s">
        <v>10</v>
      </c>
      <c r="C9" s="119"/>
      <c r="D9" s="55"/>
      <c r="E9" s="56"/>
      <c r="F9" s="56"/>
      <c r="G9" s="73"/>
      <c r="H9" s="3"/>
    </row>
    <row r="10" spans="2:8" ht="15" customHeight="1" x14ac:dyDescent="0.25">
      <c r="B10" s="128" t="s">
        <v>274</v>
      </c>
      <c r="C10" s="129"/>
      <c r="D10" s="71" t="s">
        <v>110</v>
      </c>
      <c r="E10" s="72">
        <v>-73187.58</v>
      </c>
      <c r="F10" s="72" t="s">
        <v>9</v>
      </c>
      <c r="G10" s="73">
        <v>0</v>
      </c>
      <c r="H10" s="3"/>
    </row>
    <row r="11" spans="2:8" ht="15" customHeight="1" x14ac:dyDescent="0.25">
      <c r="B11" s="118" t="s">
        <v>275</v>
      </c>
      <c r="C11" s="119"/>
      <c r="D11" s="74"/>
      <c r="E11" s="75"/>
      <c r="F11" s="75"/>
      <c r="G11" s="73"/>
      <c r="H11" s="3"/>
    </row>
    <row r="12" spans="2:8" ht="26.25" customHeight="1" x14ac:dyDescent="0.25">
      <c r="B12" s="118" t="s">
        <v>276</v>
      </c>
      <c r="C12" s="119"/>
      <c r="D12" s="74" t="s">
        <v>277</v>
      </c>
      <c r="E12" s="72">
        <v>-73187.58</v>
      </c>
      <c r="F12" s="72" t="s">
        <v>9</v>
      </c>
      <c r="G12" s="73">
        <v>0</v>
      </c>
      <c r="H12" s="3"/>
    </row>
    <row r="13" spans="2:8" ht="25.5" customHeight="1" x14ac:dyDescent="0.25">
      <c r="B13" s="118" t="s">
        <v>278</v>
      </c>
      <c r="C13" s="119"/>
      <c r="D13" s="74" t="s">
        <v>279</v>
      </c>
      <c r="E13" s="72">
        <v>-73187.58</v>
      </c>
      <c r="F13" s="72" t="s">
        <v>9</v>
      </c>
      <c r="G13" s="73">
        <v>0</v>
      </c>
      <c r="H13" s="3"/>
    </row>
    <row r="14" spans="2:8" ht="37.5" customHeight="1" x14ac:dyDescent="0.25">
      <c r="B14" s="118" t="s">
        <v>280</v>
      </c>
      <c r="C14" s="119"/>
      <c r="D14" s="74" t="s">
        <v>281</v>
      </c>
      <c r="E14" s="72">
        <v>-73187.58</v>
      </c>
      <c r="F14" s="72" t="s">
        <v>9</v>
      </c>
      <c r="G14" s="73">
        <v>0</v>
      </c>
      <c r="H14" s="3"/>
    </row>
    <row r="15" spans="2:8" ht="38.25" customHeight="1" x14ac:dyDescent="0.25">
      <c r="B15" s="118" t="s">
        <v>282</v>
      </c>
      <c r="C15" s="119"/>
      <c r="D15" s="74" t="s">
        <v>283</v>
      </c>
      <c r="E15" s="72">
        <v>-73187.58</v>
      </c>
      <c r="F15" s="72" t="s">
        <v>9</v>
      </c>
      <c r="G15" s="73">
        <v>0</v>
      </c>
      <c r="H15" s="3"/>
    </row>
    <row r="16" spans="2:8" ht="12.95" customHeight="1" x14ac:dyDescent="0.25">
      <c r="B16" s="135" t="s">
        <v>284</v>
      </c>
      <c r="C16" s="136"/>
      <c r="D16" s="55"/>
      <c r="E16" s="76">
        <v>586428.68999999994</v>
      </c>
      <c r="F16" s="77">
        <f>F17+F21</f>
        <v>554142.18999999994</v>
      </c>
      <c r="G16" s="73">
        <f t="shared" ref="G16:G24" si="0">F16/E16*100</f>
        <v>94.494386009661298</v>
      </c>
      <c r="H16" s="3"/>
    </row>
    <row r="17" spans="2:8" ht="14.1" customHeight="1" x14ac:dyDescent="0.25">
      <c r="B17" s="139" t="s">
        <v>285</v>
      </c>
      <c r="C17" s="140"/>
      <c r="D17" s="55"/>
      <c r="E17" s="76">
        <v>-4515654.55</v>
      </c>
      <c r="F17" s="77">
        <f>F18</f>
        <v>-921124.28</v>
      </c>
      <c r="G17" s="73">
        <f t="shared" si="0"/>
        <v>20.398466485882985</v>
      </c>
      <c r="H17" s="3"/>
    </row>
    <row r="18" spans="2:8" ht="15.2" customHeight="1" x14ac:dyDescent="0.25">
      <c r="B18" s="137" t="s">
        <v>303</v>
      </c>
      <c r="C18" s="138"/>
      <c r="D18" s="55" t="s">
        <v>286</v>
      </c>
      <c r="E18" s="76">
        <v>-4515654.55</v>
      </c>
      <c r="F18" s="77">
        <f>F19</f>
        <v>-921124.28</v>
      </c>
      <c r="G18" s="73">
        <f t="shared" si="0"/>
        <v>20.398466485882985</v>
      </c>
      <c r="H18" s="3"/>
    </row>
    <row r="19" spans="2:8" ht="15.2" customHeight="1" x14ac:dyDescent="0.25">
      <c r="B19" s="137" t="s">
        <v>304</v>
      </c>
      <c r="C19" s="138"/>
      <c r="D19" s="55" t="s">
        <v>287</v>
      </c>
      <c r="E19" s="76">
        <v>-4515654.55</v>
      </c>
      <c r="F19" s="77">
        <f>F20</f>
        <v>-921124.28</v>
      </c>
      <c r="G19" s="73">
        <f t="shared" si="0"/>
        <v>20.398466485882985</v>
      </c>
      <c r="H19" s="3"/>
    </row>
    <row r="20" spans="2:8" ht="25.5" customHeight="1" x14ac:dyDescent="0.25">
      <c r="B20" s="137" t="s">
        <v>305</v>
      </c>
      <c r="C20" s="138"/>
      <c r="D20" s="55" t="s">
        <v>288</v>
      </c>
      <c r="E20" s="76">
        <v>-4515654.55</v>
      </c>
      <c r="F20" s="77">
        <v>-921124.28</v>
      </c>
      <c r="G20" s="73">
        <f t="shared" si="0"/>
        <v>20.398466485882985</v>
      </c>
      <c r="H20" s="3"/>
    </row>
    <row r="21" spans="2:8" ht="14.1" customHeight="1" x14ac:dyDescent="0.25">
      <c r="B21" s="139" t="s">
        <v>289</v>
      </c>
      <c r="C21" s="140"/>
      <c r="D21" s="55"/>
      <c r="E21" s="76">
        <v>5102083.24</v>
      </c>
      <c r="F21" s="77">
        <f>F22</f>
        <v>1475266.47</v>
      </c>
      <c r="G21" s="73">
        <f t="shared" si="0"/>
        <v>28.914982382764887</v>
      </c>
      <c r="H21" s="3"/>
    </row>
    <row r="22" spans="2:8" ht="15.2" customHeight="1" x14ac:dyDescent="0.25">
      <c r="B22" s="137" t="s">
        <v>308</v>
      </c>
      <c r="C22" s="138"/>
      <c r="D22" s="55" t="s">
        <v>290</v>
      </c>
      <c r="E22" s="76">
        <v>5102083.24</v>
      </c>
      <c r="F22" s="77">
        <f>F23</f>
        <v>1475266.47</v>
      </c>
      <c r="G22" s="73">
        <f t="shared" si="0"/>
        <v>28.914982382764887</v>
      </c>
      <c r="H22" s="3"/>
    </row>
    <row r="23" spans="2:8" ht="15.2" customHeight="1" x14ac:dyDescent="0.25">
      <c r="B23" s="137" t="s">
        <v>306</v>
      </c>
      <c r="C23" s="138"/>
      <c r="D23" s="55" t="s">
        <v>291</v>
      </c>
      <c r="E23" s="76">
        <v>5102083.24</v>
      </c>
      <c r="F23" s="77">
        <f>F24</f>
        <v>1475266.47</v>
      </c>
      <c r="G23" s="73">
        <f t="shared" si="0"/>
        <v>28.914982382764887</v>
      </c>
      <c r="H23" s="3"/>
    </row>
    <row r="24" spans="2:8" ht="27.75" customHeight="1" thickBot="1" x14ac:dyDescent="0.3">
      <c r="B24" s="141" t="s">
        <v>307</v>
      </c>
      <c r="C24" s="142"/>
      <c r="D24" s="78" t="s">
        <v>292</v>
      </c>
      <c r="E24" s="79">
        <v>5102083.24</v>
      </c>
      <c r="F24" s="80">
        <v>1475266.47</v>
      </c>
      <c r="G24" s="81">
        <f t="shared" si="0"/>
        <v>28.914982382764887</v>
      </c>
      <c r="H24" s="3"/>
    </row>
    <row r="25" spans="2:8" x14ac:dyDescent="0.25">
      <c r="G25" s="44"/>
    </row>
  </sheetData>
  <mergeCells count="24">
    <mergeCell ref="B24:C24"/>
    <mergeCell ref="B19:C19"/>
    <mergeCell ref="B20:C20"/>
    <mergeCell ref="B21:C21"/>
    <mergeCell ref="B22:C22"/>
    <mergeCell ref="B23:C23"/>
    <mergeCell ref="B13:C13"/>
    <mergeCell ref="B14:C14"/>
    <mergeCell ref="B15:C15"/>
    <mergeCell ref="B16:C16"/>
    <mergeCell ref="B18:C18"/>
    <mergeCell ref="B17:C17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G4:G6"/>
    <mergeCell ref="F4:F6"/>
  </mergeCells>
  <pageMargins left="0.70866141732283472" right="0" top="0" bottom="0" header="0" footer="0"/>
  <pageSetup paperSize="9"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D2D2C9-46C8-44ED-855B-3470CB414E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</cp:lastModifiedBy>
  <cp:lastPrinted>2023-04-20T11:30:21Z</cp:lastPrinted>
  <dcterms:created xsi:type="dcterms:W3CDTF">2023-04-17T06:53:26Z</dcterms:created>
  <dcterms:modified xsi:type="dcterms:W3CDTF">2023-04-20T11:31:35Z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