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ДОКУМЕНТЫ 2023\ПОСТАНОВЛЕНИЯ\"/>
    </mc:Choice>
  </mc:AlternateContent>
  <xr:revisionPtr revIDLastSave="0" documentId="8_{E082A436-C879-4CEB-8A39-73469CD25DAD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1">Расходы!$A$1:$F$142</definedName>
  </definedNames>
  <calcPr calcId="191029" refMode="R1C1"/>
</workbook>
</file>

<file path=xl/calcChain.xml><?xml version="1.0" encoding="utf-8"?>
<calcChain xmlns="http://schemas.openxmlformats.org/spreadsheetml/2006/main">
  <c r="G15" i="4" l="1"/>
  <c r="G21" i="4"/>
  <c r="G25" i="4"/>
  <c r="F14" i="4"/>
  <c r="G14" i="4" s="1"/>
  <c r="F20" i="4"/>
  <c r="G20" i="4" s="1"/>
  <c r="F24" i="4"/>
  <c r="G24" i="4" s="1"/>
  <c r="F13" i="4" l="1"/>
  <c r="G13" i="4" s="1"/>
  <c r="F19" i="4"/>
  <c r="F23" i="4"/>
  <c r="F136" i="3"/>
  <c r="F135" i="3"/>
  <c r="F134" i="3"/>
  <c r="F133" i="3"/>
  <c r="F128" i="3"/>
  <c r="F127" i="3"/>
  <c r="F126" i="3"/>
  <c r="F125" i="3"/>
  <c r="F120" i="3"/>
  <c r="F119" i="3"/>
  <c r="F118" i="3"/>
  <c r="F117" i="3"/>
  <c r="F116" i="3"/>
  <c r="F115" i="3"/>
  <c r="F114" i="3"/>
  <c r="F113" i="3"/>
  <c r="F112" i="3"/>
  <c r="F111" i="3"/>
  <c r="F110" i="3"/>
  <c r="F109" i="3"/>
  <c r="F108" i="3"/>
  <c r="F107" i="3"/>
  <c r="F106" i="3"/>
  <c r="F105" i="3"/>
  <c r="F104" i="3"/>
  <c r="F103" i="3"/>
  <c r="F102" i="3"/>
  <c r="F101" i="3"/>
  <c r="F100" i="3"/>
  <c r="F91" i="3"/>
  <c r="F90" i="3"/>
  <c r="F89" i="3"/>
  <c r="F88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2" i="3"/>
  <c r="F51" i="3"/>
  <c r="F50" i="3"/>
  <c r="F49" i="3"/>
  <c r="F38" i="3"/>
  <c r="F37" i="3"/>
  <c r="F36" i="3"/>
  <c r="F35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1" i="3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6" i="2"/>
  <c r="F25" i="2"/>
  <c r="F23" i="2"/>
  <c r="F22" i="2"/>
  <c r="F21" i="2"/>
  <c r="F20" i="2"/>
  <c r="F19" i="2"/>
  <c r="F17" i="2"/>
  <c r="F12" i="4" l="1"/>
  <c r="G12" i="4"/>
  <c r="F10" i="4"/>
  <c r="G10" i="4" s="1"/>
  <c r="G19" i="4"/>
  <c r="F18" i="4"/>
  <c r="G18" i="4" s="1"/>
  <c r="G23" i="4"/>
  <c r="F22" i="4"/>
  <c r="G22" i="4" l="1"/>
  <c r="F17" i="4"/>
  <c r="F8" i="4" l="1"/>
  <c r="G8" i="4" s="1"/>
  <c r="G17" i="4"/>
</calcChain>
</file>

<file path=xl/sharedStrings.xml><?xml version="1.0" encoding="utf-8"?>
<sst xmlns="http://schemas.openxmlformats.org/spreadsheetml/2006/main" count="493" uniqueCount="351">
  <si>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</si>
  <si>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</si>
  <si>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</si>
  <si>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</si>
  <si>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</si>
  <si>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</si>
  <si>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</si>
  <si>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</si>
  <si>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</si>
  <si>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</si>
  <si>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</si>
  <si>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</si>
  <si>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</si>
  <si>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</si>
  <si>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</si>
  <si>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</si>
  <si>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</si>
  <si>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</si>
  <si>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</si>
  <si>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</si>
  <si>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</si>
  <si>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</si>
  <si>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</si>
  <si>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</si>
  <si>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</si>
  <si>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</si>
  <si>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</si>
  <si>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</si>
  <si>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</si>
  <si>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</si>
  <si>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</si>
  <si>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</si>
  <si>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</si>
  <si>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</si>
  <si>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</si>
  <si>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</si>
  <si>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</si>
  <si>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</si>
  <si>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</si>
  <si>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</si>
  <si>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</si>
  <si>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</si>
  <si>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</si>
  <si>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</si>
  <si>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</si>
  <si>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</si>
  <si>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</si>
  <si>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</si>
  <si>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</si>
  <si>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</si>
  <si>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91810000000000000000</t>
  </si>
  <si>
    <t>ДОХОДЫ ОТ ИСПОЛЬЗОВАНИЯ ИМУЩЕСТВА, НАХОДЯЩЕГОСЯ В ГОСУДАРСТВЕННОЙ И МУНИЦИПАЛЬНОЙ СОБСТВЕННОСТИ</t>
  </si>
  <si>
    <t>91811100000000000000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</si>
  <si>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</si>
  <si>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91811105000000000120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</si>
  <si>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</si>
  <si>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91811105030000000120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</si>
  <si>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</si>
  <si>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91811105035100000120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</si>
  <si>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</si>
  <si>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91811109000000000120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</si>
  <si>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</si>
  <si>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91811109040000000120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</si>
  <si>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</si>
  <si>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91811109045100000120</t>
  </si>
  <si>
    <t>ДОХОДЫ ОТ ПРОДАЖИ МАТЕРИАЛЬНЫХ И НЕМАТЕРИАЛЬНЫХ АКТИВОВ</t>
  </si>
  <si>
    <t>91811400000000000000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</si>
  <si>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</si>
  <si>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91811402000000000000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</si>
  <si>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</si>
  <si>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91811402050100000410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</si>
  <si>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</si>
  <si>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91811402053100000410</t>
  </si>
  <si>
    <t>Доходы от продажи земельных участков, находящихся в государственной и муниципальной собственности</t>
  </si>
  <si>
    <t>91811406000000000430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</si>
  <si>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</si>
  <si>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91811406020000000430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</si>
  <si>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</si>
  <si>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91811406025100000430</t>
  </si>
  <si>
    <t>ШТРАФЫ, САНКЦИИ, ВОЗМЕЩЕНИЕ УЩЕРБА</t>
  </si>
  <si>
    <t>91811600000000000000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</si>
  <si>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</si>
  <si>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91811602000020000140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</si>
  <si>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</si>
  <si>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91811602020020000140</t>
  </si>
  <si>
    <t>ПРОЧИЕ НЕНАЛОГОВЫЕ ДОХОДЫ</t>
  </si>
  <si>
    <t>91811700000000000000</t>
  </si>
  <si>
    <t>Прочие неналоговые доходы</t>
  </si>
  <si>
    <t>91811705000000000180</t>
  </si>
  <si>
    <t>Прочие неналоговые доходы бюджетов сельских поселений</t>
  </si>
  <si>
    <t>91811705050100000180</t>
  </si>
  <si>
    <t>Средства самообложения граждан</t>
  </si>
  <si>
    <t>91811714000000000150</t>
  </si>
  <si>
    <t>Средства самообложения граждан, зачисляемые в бюджеты сельских поселений</t>
  </si>
  <si>
    <t>91811714030100000150</t>
  </si>
  <si>
    <t>БЕЗВОЗМЕЗДНЫЕ ПОСТУПЛЕНИЯ</t>
  </si>
  <si>
    <t>91820000000000000000</t>
  </si>
  <si>
    <t>БЕЗВОЗМЕЗДНЫЕ ПОСТУПЛЕНИЯ ОТ ДРУГИХ БЮДЖЕТОВ БЮДЖЕТНОЙ СИСТЕМЫ РОССИЙСКОЙ ФЕДЕРАЦИИ</t>
  </si>
  <si>
    <t>91820200000000000000</t>
  </si>
  <si>
    <t>Дотации бюджетам бюджетной системы Российской Федерации</t>
  </si>
  <si>
    <t>91820210000000000150</t>
  </si>
  <si>
    <t>Дотации бюджетам на поддержку мер по обеспечению сбалансированности бюджетов</t>
  </si>
  <si>
    <t>91820215002000000150</t>
  </si>
  <si>
    <t>Дотации бюджетам сельских поселений на поддержку мер по обеспечению сбалансированности бюджетов</t>
  </si>
  <si>
    <t>91820215002100000150</t>
  </si>
  <si>
    <t>Субвенции бюджетам бюджетной системы Российской Федерации</t>
  </si>
  <si>
    <t>91820230000000000150</t>
  </si>
  <si>
    <t>Субвенции местным бюджетам на выполнение передаваемых полномочий субъектов Российской Федерации</t>
  </si>
  <si>
    <t>91820230024000000150</t>
  </si>
  <si>
    <t>Субвенции бюджетам сельских поселений на выполнение передаваемых полномочий субъектов Российской Федерации</t>
  </si>
  <si>
    <t>91820230024100000150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</si>
  <si>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</si>
  <si>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91820235118000000150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</si>
  <si>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</si>
  <si>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91820235118100000150</t>
  </si>
  <si>
    <t>Иные межбюджетные трансферты</t>
  </si>
  <si>
    <t>91820240000000000150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</si>
  <si>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</si>
  <si>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</si>
  <si>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</si>
  <si>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91820240014100000150</t>
  </si>
  <si>
    <t>Прочие межбюджетные трансферты, передаваемые бюджетам</t>
  </si>
  <si>
    <t>91820249999000000150</t>
  </si>
  <si>
    <t>Прочие межбюджетные трансферты, передаваемые бюджетам сельских поселений</t>
  </si>
  <si>
    <t>91820249999100000150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</si>
  <si>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</si>
  <si>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</si>
  <si>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</si>
  <si>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</si>
  <si>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на выплату по оплате труда Главы местной администрации</t>
  </si>
  <si>
    <t>91801046510041140000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</si>
  <si>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</si>
  <si>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91801046510041140100</t>
  </si>
  <si>
    <t>Расходы на выплаты персоналу государственных (муниципальных) органов</t>
  </si>
  <si>
    <t>91801046510041140120</t>
  </si>
  <si>
    <t>Фонд оплаты труда государственных (муниципальных) органов</t>
  </si>
  <si>
    <t>91801046510041140121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</si>
  <si>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</si>
  <si>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91801046510041140129</t>
  </si>
  <si>
    <t>Расходы на выплаты по оплате труда работников органов местного самоуправления</t>
  </si>
  <si>
    <t>91801046520041110000</t>
  </si>
  <si>
    <t>91801046520041110100</t>
  </si>
  <si>
    <t>91801046520041110120</t>
  </si>
  <si>
    <t>91801046520041110121</t>
  </si>
  <si>
    <t>91801046520041110129</t>
  </si>
  <si>
    <t>Расходы на обеспечение функций органов местного самоуправления</t>
  </si>
  <si>
    <t>91801046520041120000</t>
  </si>
  <si>
    <t>Закупка товаров, работ и услуг для обеспечения государственных (муниципальных) нужд</t>
  </si>
  <si>
    <t>91801046520041120200</t>
  </si>
  <si>
    <t>Иные закупки товаров, работ и услуг для обеспечения государственных (муниципальных) нужд</t>
  </si>
  <si>
    <t>91801046520041120240</t>
  </si>
  <si>
    <t>Прочая закупка товаров, работ и услуг</t>
  </si>
  <si>
    <t>91801046520041120244</t>
  </si>
  <si>
    <t>Закупка энергетических ресурсов</t>
  </si>
  <si>
    <t>91801046520041120247</t>
  </si>
  <si>
    <t>Иные бюджетные ассигнования</t>
  </si>
  <si>
    <t>91801046520041120800</t>
  </si>
  <si>
    <t>Уплата налогов, сборов и иных платежей</t>
  </si>
  <si>
    <t>91801046520041120850</t>
  </si>
  <si>
    <t>Уплата налога на имущество организаций и земельного налога</t>
  </si>
  <si>
    <t>91801046520041120851</t>
  </si>
  <si>
    <t>Уплата иных платежей</t>
  </si>
  <si>
    <t>91801046520041120853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</si>
  <si>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</si>
  <si>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>91801046520044501000</t>
  </si>
  <si>
    <t>Межбюджетные трансферты</t>
  </si>
  <si>
    <t>91801046520044501500</t>
  </si>
  <si>
    <t>91801046520044501540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</si>
  <si>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</si>
  <si>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91801048910077150000</t>
  </si>
  <si>
    <t>91801048910077150200</t>
  </si>
  <si>
    <t>91801048910077150240</t>
  </si>
  <si>
    <t>91801048910077150244</t>
  </si>
  <si>
    <t>Проведение выборов депутатов</t>
  </si>
  <si>
    <t>91801078910041130000</t>
  </si>
  <si>
    <t>91801078910041130800</t>
  </si>
  <si>
    <t>Специальные расходы</t>
  </si>
  <si>
    <t>91801078910041130880</t>
  </si>
  <si>
    <t>Резервный фонд администрации</t>
  </si>
  <si>
    <t>91801118910041180000</t>
  </si>
  <si>
    <t>91801118910041180800</t>
  </si>
  <si>
    <t>Резервные средства</t>
  </si>
  <si>
    <t>91801118910041180870</t>
  </si>
  <si>
    <t>Мероприятия, связанные с муниципальным управлением</t>
  </si>
  <si>
    <t>91801138910041210000</t>
  </si>
  <si>
    <t>91801138910041210200</t>
  </si>
  <si>
    <t>91801138910041210240</t>
  </si>
  <si>
    <t>91801138910041210244</t>
  </si>
  <si>
    <t>Исполнение судебных актов, предусматривающих обращение взыскания на средства местного бюджета Республики Мордовия</t>
  </si>
  <si>
    <t>91801138910041220000</t>
  </si>
  <si>
    <t>91801138910041220800</t>
  </si>
  <si>
    <t>Исполнение судебных актов</t>
  </si>
  <si>
    <t>91801138910041220830</t>
  </si>
  <si>
    <t>Исполнение судебных актов Российской Федерации и мировых соглашений по возмещению причиненного вреда</t>
  </si>
  <si>
    <t>91801138910041220831</t>
  </si>
  <si>
    <t>91801138910041220850</t>
  </si>
  <si>
    <t>91801138910041220853</t>
  </si>
  <si>
    <t>Оценка недвижимости, признание прав и регулирование отношений по муниципальной собственности</t>
  </si>
  <si>
    <t>91801138910042200000</t>
  </si>
  <si>
    <t>91801138910042200200</t>
  </si>
  <si>
    <t>91801138910042200240</t>
  </si>
  <si>
    <t>91801138910042200244</t>
  </si>
  <si>
    <t>Осуществление первичного воинского учета на территориях, где отсутствуют военные комиссариаты.</t>
  </si>
  <si>
    <t>91802038910051180000</t>
  </si>
  <si>
    <t>91802038910051180100</t>
  </si>
  <si>
    <t>91802038910051180120</t>
  </si>
  <si>
    <t>91802038910051180121</t>
  </si>
  <si>
    <t>91802038910051180129</t>
  </si>
  <si>
    <t>91803108910041180000</t>
  </si>
  <si>
    <t>91803108910041180200</t>
  </si>
  <si>
    <t>91803108910041180240</t>
  </si>
  <si>
    <t>91803108910041180244</t>
  </si>
  <si>
    <t>Мероприятия по обеспечению пожарной безопасности</t>
  </si>
  <si>
    <t>91803108910042120000</t>
  </si>
  <si>
    <t>91803108910042120200</t>
  </si>
  <si>
    <t>91803108910042120240</t>
  </si>
  <si>
    <t>91803108910042120244</t>
  </si>
  <si>
    <t>Выполнение работ на гидротехнических сооружениях по пропуску весеннего паводка</t>
  </si>
  <si>
    <t>91803108910080190000</t>
  </si>
  <si>
    <t>91803108910080190200</t>
  </si>
  <si>
    <t>91803108910080190240</t>
  </si>
  <si>
    <t>91803108910080190244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</si>
  <si>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</si>
  <si>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91804091300144102000</t>
  </si>
  <si>
    <t>91804091300144102200</t>
  </si>
  <si>
    <t>91804091300144102240</t>
  </si>
  <si>
    <t>91804091300144102244</t>
  </si>
  <si>
    <t>918041235201L5110000</t>
  </si>
  <si>
    <t>918041235201L5110200</t>
  </si>
  <si>
    <t>918041235201L5110240</t>
  </si>
  <si>
    <t>918041235201L5110244</t>
  </si>
  <si>
    <t>91804128910044107000</t>
  </si>
  <si>
    <t>91804128910044107200</t>
  </si>
  <si>
    <t>91804128910044107240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</si>
  <si>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</si>
  <si>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91804128910044107245</t>
  </si>
  <si>
    <t>Взнос на капитальный ремонт общего имущества в многоквартирном доме</t>
  </si>
  <si>
    <t>91805018910042360000</t>
  </si>
  <si>
    <t>91805018910042360200</t>
  </si>
  <si>
    <t>91805018910042360240</t>
  </si>
  <si>
    <t>91805018910042360244</t>
  </si>
  <si>
    <t>Иные межбюджетные трансферты на 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содержание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соответствиис жилищным законодательством</t>
  </si>
  <si>
    <t>91805018910044103000</t>
  </si>
  <si>
    <t>91805018910044103200</t>
  </si>
  <si>
    <t>91805018910044103240</t>
  </si>
  <si>
    <t>91805018910044103244</t>
  </si>
  <si>
    <t>91805028910044101000</t>
  </si>
  <si>
    <t>91805028910044101200</t>
  </si>
  <si>
    <t>91805028910044101240</t>
  </si>
  <si>
    <t>91805028910044101244</t>
  </si>
  <si>
    <t>Уличное освещение</t>
  </si>
  <si>
    <t>91805038910043010000</t>
  </si>
  <si>
    <t>91805038910043010200</t>
  </si>
  <si>
    <t>91805038910043010240</t>
  </si>
  <si>
    <t>91805038910043010244</t>
  </si>
  <si>
    <t>91805038910043010247</t>
  </si>
  <si>
    <t>Организация и содержание мест захоронения</t>
  </si>
  <si>
    <t>91805038910043030000</t>
  </si>
  <si>
    <t>91805038910043030200</t>
  </si>
  <si>
    <t>91805038910043030240</t>
  </si>
  <si>
    <t>91805038910043030244</t>
  </si>
  <si>
    <t>Работы, услуги по содержанию имущества.</t>
  </si>
  <si>
    <t>91805038910043040000</t>
  </si>
  <si>
    <t>91805038910043040100</t>
  </si>
  <si>
    <t>91805038910043040120</t>
  </si>
  <si>
    <t>91805038910043040121</t>
  </si>
  <si>
    <t>91805038910043040129</t>
  </si>
  <si>
    <t>91805038910043040200</t>
  </si>
  <si>
    <t>91805038910043040240</t>
  </si>
  <si>
    <t>91805038910043040244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</si>
  <si>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</si>
  <si>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>91805038910044104000</t>
  </si>
  <si>
    <t>91805038910044104200</t>
  </si>
  <si>
    <t>91805038910044104240</t>
  </si>
  <si>
    <t>91805038910044104244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</si>
  <si>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</si>
  <si>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91805038910044106000</t>
  </si>
  <si>
    <t>91805038910044106200</t>
  </si>
  <si>
    <t>91805038910044106240</t>
  </si>
  <si>
    <t>91805038910044106244</t>
  </si>
  <si>
    <t>Решение вопросов местного значения, осуществляемое с привлечением средств самообложения граждан</t>
  </si>
  <si>
    <t>91805038910078090000</t>
  </si>
  <si>
    <t>91805038910078090200</t>
  </si>
  <si>
    <t>91805038910078090240</t>
  </si>
  <si>
    <t>91805038910078090244</t>
  </si>
  <si>
    <t>Мероприятия по разработке схем теплоснабжения муниципального образования</t>
  </si>
  <si>
    <t>91805058910042140000</t>
  </si>
  <si>
    <t>91805058910042140200</t>
  </si>
  <si>
    <t>91805058910042140240</t>
  </si>
  <si>
    <t>91805058910042140244</t>
  </si>
  <si>
    <t>Доплаты к пенсиям муниципальных служащих Республики Мордовия</t>
  </si>
  <si>
    <t>91810018910003010000</t>
  </si>
  <si>
    <t>Социальное обеспечение и иные выплаты населению</t>
  </si>
  <si>
    <t>91810018910003010300</t>
  </si>
  <si>
    <t>Публичные нормативные социальные выплаты гражданам</t>
  </si>
  <si>
    <t>91810018910003010310</t>
  </si>
  <si>
    <t>Иные пенсии, социальные доплаты к пенсиям</t>
  </si>
  <si>
    <t>91810018910003010312</t>
  </si>
  <si>
    <t>Проценты за кредиты</t>
  </si>
  <si>
    <t>91813018910041240000</t>
  </si>
  <si>
    <t>Обслуживание государственного (муниципального) долга</t>
  </si>
  <si>
    <t>91813018910041240700</t>
  </si>
  <si>
    <t>Обслуживание муниципального долга</t>
  </si>
  <si>
    <t>91813018910041240730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</si>
  <si>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</si>
  <si>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</si>
  <si>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</si>
  <si>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</si>
  <si>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</si>
  <si>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</si>
  <si>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</si>
  <si>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</si>
  <si>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91801030000000000000</t>
  </si>
  <si>
    <t>Бюджетные кредиты из других бюджетов бюджетной системы Российской Федерации в валюте Российской Федерации</t>
  </si>
  <si>
    <t>91801030100000000000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</si>
  <si>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</si>
  <si>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91801030100000000800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</si>
  <si>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</si>
  <si>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>91801030100102602810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</si>
  <si>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</si>
  <si>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</si>
  <si>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</si>
  <si>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 xml:space="preserve">  Увеличение прочих остатков средств бюджетов</t>
  </si>
  <si>
    <t>91801050200000000500</t>
  </si>
  <si>
    <t xml:space="preserve">  Увеличение прочих остатков денежных средств бюджетов</t>
  </si>
  <si>
    <t>91801050201000000510</t>
  </si>
  <si>
    <t xml:space="preserve">  Увеличение прочих остатков денежных средств бюджетов сельских поселений</t>
  </si>
  <si>
    <t>91801050201100000510</t>
  </si>
  <si>
    <t>уменьшение остатков средств, всего</t>
  </si>
  <si>
    <t xml:space="preserve">  Уменьшение прочих остатков средств бюджетов</t>
  </si>
  <si>
    <t>91801050200000000600</t>
  </si>
  <si>
    <t xml:space="preserve">  Уменьшение прочих остатков денежных средств бюджетов</t>
  </si>
  <si>
    <t>91801050201000000610</t>
  </si>
  <si>
    <t xml:space="preserve">  Уменьшение прочих остатков денежных средств бюджетов сельских поселений</t>
  </si>
  <si>
    <t>91801050201100000610</t>
  </si>
  <si>
    <t>Утверждено</t>
  </si>
  <si>
    <t>Процент исполнения</t>
  </si>
  <si>
    <t>Приложение</t>
  </si>
  <si>
    <t>к постановлению Администрации</t>
  </si>
  <si>
    <t>Саловского сельского поселения</t>
  </si>
  <si>
    <t xml:space="preserve">Лямбирского муниципального района </t>
  </si>
  <si>
    <t>Республики Мордовия</t>
  </si>
  <si>
    <t>(в рублях)</t>
  </si>
  <si>
    <t>Отчет об исполнении бюджета  Саловского сельского поселения Лямбирского                                            муниципального района Республики Мордовия за 2 квартал 2023 года</t>
  </si>
  <si>
    <t>3</t>
  </si>
  <si>
    <t>Утвержден0</t>
  </si>
  <si>
    <t xml:space="preserve">      Исполнено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</si>
  <si>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</si>
  <si>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Организация проведения комплексных кадастровых работ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</si>
  <si>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</t>
  </si>
  <si>
    <t>"13" июля 2023 г.№ 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</si>
</sst>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9" x14ac:knownFonts="1"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u/>
      <sz val="8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  <family val="2"/>
      <charset val="204"/>
    </font>
    <font>
      <sz val="9"/>
      <color rgb="FF000000"/>
      <name val="Calibri"/>
      <family val="2"/>
      <charset val="204"/>
      <scheme val="minor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6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184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5" fillId="0" borderId="2">
      <alignment horizontal="left"/>
    </xf>
    <xf numFmtId="0" fontId="14" fillId="0" borderId="11">
      <alignment horizontal="left"/>
    </xf>
    <xf numFmtId="0" fontId="21" fillId="0" borderId="1"/>
    <xf numFmtId="165" fontId="24" fillId="0" borderId="11">
      <alignment horizontal="right" vertical="center" shrinkToFit="1"/>
    </xf>
    <xf numFmtId="0" fontId="23" fillId="0" borderId="1"/>
    <xf numFmtId="4" fontId="24" fillId="0" borderId="16">
      <alignment horizontal="right" vertical="center" shrinkToFit="1"/>
    </xf>
    <xf numFmtId="0" fontId="21" fillId="0" borderId="1"/>
    <xf numFmtId="0" fontId="21" fillId="0" borderId="1"/>
    <xf numFmtId="0" fontId="21" fillId="0" borderId="1"/>
    <xf numFmtId="0" fontId="21" fillId="0" borderId="1"/>
    <xf numFmtId="0" fontId="3" fillId="0" borderId="1"/>
    <xf numFmtId="0" fontId="3" fillId="0" borderId="1"/>
    <xf numFmtId="0" fontId="1" fillId="2" borderId="1"/>
    <xf numFmtId="0" fontId="3" fillId="0" borderId="1"/>
    <xf numFmtId="165" fontId="6" fillId="0" borderId="11">
      <alignment horizontal="right" vertical="center" shrinkToFit="1"/>
    </xf>
    <xf numFmtId="0" fontId="1" fillId="0" borderId="1"/>
    <xf numFmtId="4" fontId="6" fillId="0" borderId="16">
      <alignment horizontal="right" vertical="center" shrinkToFit="1"/>
    </xf>
    <xf numFmtId="0" fontId="25" fillId="0" borderId="1"/>
  </cellStyleXfs>
  <cellXfs count="14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3" applyNumberFormat="1" applyProtection="1"/>
    <xf numFmtId="0" fontId="4" fillId="0" borderId="1" xfId="4" applyNumberFormat="1" applyProtection="1"/>
    <xf numFmtId="0" fontId="8" fillId="0" borderId="1" xfId="11" applyNumberFormat="1" applyProtection="1"/>
    <xf numFmtId="0" fontId="6" fillId="0" borderId="1" xfId="14" applyNumberFormat="1" applyProtection="1"/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0" fontId="21" fillId="0" borderId="1" xfId="168"/>
    <xf numFmtId="0" fontId="25" fillId="0" borderId="1" xfId="169" applyNumberFormat="1" applyFont="1" applyFill="1" applyBorder="1" applyAlignment="1" applyProtection="1">
      <alignment horizontal="right" wrapText="1"/>
    </xf>
    <xf numFmtId="49" fontId="23" fillId="0" borderId="1" xfId="18" applyNumberFormat="1" applyFont="1" applyAlignment="1" applyProtection="1">
      <alignment horizontal="right"/>
    </xf>
    <xf numFmtId="49" fontId="22" fillId="0" borderId="41" xfId="38" applyNumberFormat="1" applyFont="1" applyBorder="1" applyProtection="1">
      <alignment horizontal="center" wrapText="1"/>
    </xf>
    <xf numFmtId="49" fontId="22" fillId="0" borderId="41" xfId="39" applyNumberFormat="1" applyFont="1" applyBorder="1" applyProtection="1">
      <alignment horizontal="center" vertical="center"/>
    </xf>
    <xf numFmtId="165" fontId="22" fillId="0" borderId="41" xfId="40" applyNumberFormat="1" applyFont="1" applyBorder="1" applyProtection="1">
      <alignment horizontal="right" vertical="center" shrinkToFit="1"/>
    </xf>
    <xf numFmtId="49" fontId="22" fillId="0" borderId="41" xfId="44" applyNumberFormat="1" applyFont="1" applyBorder="1" applyProtection="1">
      <alignment horizontal="center"/>
    </xf>
    <xf numFmtId="4" fontId="22" fillId="0" borderId="41" xfId="45" applyNumberFormat="1" applyFont="1" applyBorder="1" applyProtection="1">
      <alignment horizontal="right" shrinkToFit="1"/>
    </xf>
    <xf numFmtId="49" fontId="22" fillId="0" borderId="46" xfId="38" applyNumberFormat="1" applyFont="1" applyBorder="1" applyAlignment="1" applyProtection="1">
      <alignment horizontal="center" wrapText="1"/>
    </xf>
    <xf numFmtId="4" fontId="22" fillId="0" borderId="46" xfId="34" applyNumberFormat="1" applyFont="1" applyBorder="1" applyAlignment="1" applyProtection="1">
      <alignment shrinkToFit="1"/>
    </xf>
    <xf numFmtId="49" fontId="22" fillId="0" borderId="48" xfId="44" applyNumberFormat="1" applyFont="1" applyBorder="1" applyProtection="1">
      <alignment horizontal="center"/>
    </xf>
    <xf numFmtId="4" fontId="22" fillId="0" borderId="48" xfId="45" applyNumberFormat="1" applyFont="1" applyBorder="1" applyProtection="1">
      <alignment horizontal="right" shrinkToFit="1"/>
    </xf>
    <xf numFmtId="4" fontId="22" fillId="0" borderId="49" xfId="34" applyNumberFormat="1" applyFont="1" applyBorder="1" applyAlignment="1" applyProtection="1">
      <alignment shrinkToFit="1"/>
    </xf>
    <xf numFmtId="49" fontId="22" fillId="0" borderId="53" xfId="33" applyNumberFormat="1" applyFont="1" applyBorder="1" applyProtection="1">
      <alignment horizontal="center" vertical="center"/>
    </xf>
    <xf numFmtId="4" fontId="22" fillId="0" borderId="53" xfId="34" applyNumberFormat="1" applyFont="1" applyBorder="1" applyProtection="1">
      <alignment horizontal="right" vertical="center" shrinkToFit="1"/>
    </xf>
    <xf numFmtId="0" fontId="22" fillId="0" borderId="54" xfId="28" applyNumberFormat="1" applyFont="1" applyBorder="1" applyProtection="1">
      <alignment horizontal="center" vertical="center"/>
    </xf>
    <xf numFmtId="0" fontId="22" fillId="0" borderId="55" xfId="29" applyNumberFormat="1" applyFont="1" applyBorder="1" applyProtection="1">
      <alignment horizontal="center" vertical="center"/>
    </xf>
    <xf numFmtId="49" fontId="22" fillId="0" borderId="55" xfId="30" applyNumberFormat="1" applyFont="1" applyBorder="1" applyProtection="1">
      <alignment horizontal="center" vertical="center"/>
    </xf>
    <xf numFmtId="49" fontId="22" fillId="0" borderId="56" xfId="30" applyNumberFormat="1" applyFont="1" applyBorder="1" applyProtection="1">
      <alignment horizontal="center" vertical="center"/>
    </xf>
    <xf numFmtId="4" fontId="22" fillId="0" borderId="58" xfId="34" applyNumberFormat="1" applyFont="1" applyBorder="1" applyAlignment="1" applyProtection="1">
      <alignment horizontal="right" shrinkToFit="1"/>
    </xf>
    <xf numFmtId="49" fontId="22" fillId="0" borderId="59" xfId="30" applyNumberFormat="1" applyFont="1" applyBorder="1" applyProtection="1">
      <alignment horizontal="center" vertical="center"/>
    </xf>
    <xf numFmtId="0" fontId="14" fillId="0" borderId="1" xfId="82" applyNumberFormat="1" applyBorder="1" applyProtection="1">
      <alignment horizontal="left" wrapText="1"/>
    </xf>
    <xf numFmtId="0" fontId="14" fillId="0" borderId="1" xfId="84" applyNumberFormat="1" applyBorder="1" applyProtection="1">
      <alignment horizontal="left"/>
    </xf>
    <xf numFmtId="49" fontId="14" fillId="0" borderId="1" xfId="85" applyNumberFormat="1" applyBorder="1" applyProtection="1"/>
    <xf numFmtId="0" fontId="14" fillId="0" borderId="1" xfId="86" applyNumberFormat="1" applyBorder="1" applyProtection="1"/>
    <xf numFmtId="49" fontId="14" fillId="0" borderId="41" xfId="95" applyNumberFormat="1" applyFont="1" applyBorder="1" applyProtection="1">
      <alignment horizontal="center" vertical="center"/>
    </xf>
    <xf numFmtId="4" fontId="14" fillId="0" borderId="41" xfId="96" applyNumberFormat="1" applyFont="1" applyBorder="1" applyProtection="1">
      <alignment horizontal="right" vertical="center" shrinkToFit="1"/>
    </xf>
    <xf numFmtId="49" fontId="14" fillId="0" borderId="41" xfId="63" applyNumberFormat="1" applyFont="1" applyBorder="1" applyProtection="1">
      <alignment horizontal="center" vertical="center"/>
    </xf>
    <xf numFmtId="165" fontId="14" fillId="0" borderId="41" xfId="64" applyNumberFormat="1" applyFont="1" applyBorder="1" applyProtection="1">
      <alignment horizontal="right" vertical="center" shrinkToFit="1"/>
    </xf>
    <xf numFmtId="49" fontId="14" fillId="0" borderId="41" xfId="102" applyNumberFormat="1" applyFont="1" applyBorder="1" applyProtection="1">
      <alignment horizontal="center" vertical="center"/>
    </xf>
    <xf numFmtId="165" fontId="14" fillId="0" borderId="41" xfId="103" applyNumberFormat="1" applyFont="1" applyBorder="1" applyProtection="1">
      <alignment horizontal="right" vertical="center" shrinkToFit="1"/>
    </xf>
    <xf numFmtId="4" fontId="14" fillId="0" borderId="41" xfId="106" applyNumberFormat="1" applyFont="1" applyBorder="1" applyProtection="1">
      <alignment horizontal="right" vertical="center" shrinkToFit="1"/>
    </xf>
    <xf numFmtId="165" fontId="14" fillId="0" borderId="41" xfId="109" applyNumberFormat="1" applyFont="1" applyBorder="1" applyProtection="1">
      <alignment horizontal="center" vertical="center" shrinkToFit="1"/>
    </xf>
    <xf numFmtId="49" fontId="14" fillId="0" borderId="48" xfId="63" applyNumberFormat="1" applyFont="1" applyBorder="1" applyProtection="1">
      <alignment horizontal="center" vertical="center"/>
    </xf>
    <xf numFmtId="4" fontId="14" fillId="0" borderId="48" xfId="106" applyNumberFormat="1" applyFont="1" applyBorder="1" applyProtection="1">
      <alignment horizontal="right" vertical="center" shrinkToFit="1"/>
    </xf>
    <xf numFmtId="165" fontId="14" fillId="0" borderId="48" xfId="109" applyNumberFormat="1" applyFont="1" applyBorder="1" applyProtection="1">
      <alignment horizontal="center" vertical="center" shrinkToFit="1"/>
    </xf>
    <xf numFmtId="49" fontId="14" fillId="0" borderId="53" xfId="95" applyNumberFormat="1" applyFont="1" applyBorder="1" applyProtection="1">
      <alignment horizontal="center" vertical="center"/>
    </xf>
    <xf numFmtId="4" fontId="14" fillId="0" borderId="53" xfId="96" applyNumberFormat="1" applyFont="1" applyBorder="1" applyProtection="1">
      <alignment horizontal="right" vertical="center" shrinkToFit="1"/>
    </xf>
    <xf numFmtId="0" fontId="14" fillId="0" borderId="55" xfId="92" applyNumberFormat="1" applyFont="1" applyBorder="1" applyProtection="1">
      <alignment horizontal="center"/>
    </xf>
    <xf numFmtId="0" fontId="14" fillId="0" borderId="56" xfId="92" applyNumberFormat="1" applyFont="1" applyBorder="1" applyProtection="1">
      <alignment horizontal="center"/>
    </xf>
    <xf numFmtId="0" fontId="13" fillId="0" borderId="1" xfId="49" applyNumberFormat="1" applyBorder="1" applyProtection="1"/>
    <xf numFmtId="0" fontId="28" fillId="0" borderId="1" xfId="79" applyNumberFormat="1" applyFont="1" applyBorder="1" applyProtection="1"/>
    <xf numFmtId="0" fontId="28" fillId="0" borderId="1" xfId="80" applyNumberFormat="1" applyFont="1" applyBorder="1" applyProtection="1"/>
    <xf numFmtId="49" fontId="14" fillId="0" borderId="41" xfId="68" applyNumberFormat="1" applyFont="1" applyBorder="1" applyProtection="1">
      <alignment horizontal="center"/>
    </xf>
    <xf numFmtId="4" fontId="14" fillId="0" borderId="41" xfId="69" applyNumberFormat="1" applyFont="1" applyBorder="1" applyProtection="1">
      <alignment horizontal="right" shrinkToFit="1"/>
    </xf>
    <xf numFmtId="0" fontId="14" fillId="0" borderId="41" xfId="72" applyNumberFormat="1" applyFont="1" applyBorder="1" applyProtection="1"/>
    <xf numFmtId="4" fontId="14" fillId="0" borderId="46" xfId="59" applyNumberFormat="1" applyFont="1" applyBorder="1" applyProtection="1">
      <alignment horizontal="right" shrinkToFit="1"/>
    </xf>
    <xf numFmtId="165" fontId="14" fillId="0" borderId="46" xfId="64" applyNumberFormat="1" applyFont="1" applyBorder="1" applyProtection="1">
      <alignment horizontal="right" vertical="center" shrinkToFit="1"/>
    </xf>
    <xf numFmtId="0" fontId="14" fillId="0" borderId="46" xfId="72" applyNumberFormat="1" applyFont="1" applyBorder="1" applyProtection="1"/>
    <xf numFmtId="49" fontId="14" fillId="0" borderId="48" xfId="75" applyNumberFormat="1" applyFont="1" applyBorder="1" applyProtection="1">
      <alignment horizontal="center"/>
    </xf>
    <xf numFmtId="2" fontId="14" fillId="0" borderId="48" xfId="76" applyNumberFormat="1" applyFont="1" applyBorder="1" applyProtection="1">
      <alignment horizontal="center" shrinkToFit="1"/>
    </xf>
    <xf numFmtId="4" fontId="14" fillId="0" borderId="48" xfId="77" applyNumberFormat="1" applyFont="1" applyBorder="1" applyProtection="1">
      <alignment horizontal="right" shrinkToFit="1"/>
    </xf>
    <xf numFmtId="4" fontId="14" fillId="0" borderId="49" xfId="77" applyNumberFormat="1" applyFont="1" applyBorder="1" applyProtection="1">
      <alignment horizontal="right" shrinkToFit="1"/>
    </xf>
    <xf numFmtId="49" fontId="14" fillId="0" borderId="53" xfId="58" applyNumberFormat="1" applyFont="1" applyBorder="1" applyProtection="1">
      <alignment horizontal="center" vertical="center"/>
    </xf>
    <xf numFmtId="4" fontId="14" fillId="0" borderId="53" xfId="59" applyNumberFormat="1" applyFont="1" applyBorder="1" applyProtection="1">
      <alignment horizontal="right" shrinkToFit="1"/>
    </xf>
    <xf numFmtId="4" fontId="14" fillId="0" borderId="58" xfId="59" applyNumberFormat="1" applyFont="1" applyBorder="1" applyProtection="1">
      <alignment horizontal="right" shrinkToFit="1"/>
    </xf>
    <xf numFmtId="0" fontId="14" fillId="0" borderId="54" xfId="53" applyNumberFormat="1" applyFont="1" applyBorder="1" applyProtection="1">
      <alignment horizontal="center" vertical="center"/>
    </xf>
    <xf numFmtId="0" fontId="14" fillId="0" borderId="55" xfId="54" applyNumberFormat="1" applyFont="1" applyBorder="1" applyProtection="1">
      <alignment horizontal="center" vertical="center"/>
    </xf>
    <xf numFmtId="49" fontId="14" fillId="0" borderId="55" xfId="55" applyNumberFormat="1" applyFont="1" applyBorder="1" applyProtection="1">
      <alignment horizontal="center" vertical="center"/>
    </xf>
    <xf numFmtId="49" fontId="14" fillId="0" borderId="56" xfId="55" applyNumberFormat="1" applyFont="1" applyBorder="1" applyProtection="1">
      <alignment horizontal="center" vertical="center"/>
    </xf>
    <xf numFmtId="0" fontId="22" fillId="0" borderId="52" xfId="31" applyNumberFormat="1" applyFont="1" applyBorder="1" applyAlignment="1" applyProtection="1">
      <alignment vertical="top" wrapText="1"/>
    </xf>
    <xf numFmtId="0" fontId="22" fillId="0" borderId="45" xfId="36" applyNumberFormat="1" applyFont="1" applyBorder="1" applyAlignment="1" applyProtection="1">
      <alignment vertical="top" wrapText="1"/>
    </xf>
    <xf numFmtId="0" fontId="22" fillId="0" borderId="45" xfId="42" applyNumberFormat="1" applyFont="1" applyBorder="1" applyAlignment="1" applyProtection="1">
      <alignment vertical="top" wrapText="1"/>
    </xf>
    <xf numFmtId="0" fontId="22" fillId="0" borderId="47" xfId="42" applyNumberFormat="1" applyFont="1" applyBorder="1" applyAlignment="1" applyProtection="1">
      <alignment vertical="top" wrapText="1"/>
    </xf>
    <xf numFmtId="0" fontId="14" fillId="0" borderId="52" xfId="56" applyNumberFormat="1" applyFont="1" applyBorder="1" applyAlignment="1" applyProtection="1">
      <alignment vertical="top" wrapText="1"/>
    </xf>
    <xf numFmtId="0" fontId="14" fillId="0" borderId="45" xfId="61" applyNumberFormat="1" applyFont="1" applyBorder="1" applyAlignment="1" applyProtection="1">
      <alignment vertical="top" wrapText="1"/>
    </xf>
    <xf numFmtId="0" fontId="14" fillId="0" borderId="45" xfId="66" applyNumberFormat="1" applyFont="1" applyBorder="1" applyAlignment="1" applyProtection="1">
      <alignment vertical="top" wrapText="1"/>
    </xf>
    <xf numFmtId="0" fontId="14" fillId="0" borderId="45" xfId="71" applyNumberFormat="1" applyFont="1" applyBorder="1" applyAlignment="1" applyProtection="1">
      <alignment vertical="top"/>
    </xf>
    <xf numFmtId="0" fontId="14" fillId="0" borderId="47" xfId="73" applyNumberFormat="1" applyFont="1" applyBorder="1" applyAlignment="1" applyProtection="1">
      <alignment vertical="top" wrapText="1"/>
    </xf>
    <xf numFmtId="0" fontId="0" fillId="0" borderId="62" xfId="0" applyBorder="1" applyProtection="1">
      <protection locked="0"/>
    </xf>
    <xf numFmtId="4" fontId="14" fillId="0" borderId="58" xfId="96" applyNumberFormat="1" applyFont="1" applyBorder="1" applyAlignment="1" applyProtection="1">
      <alignment horizontal="right" vertical="center" shrinkToFit="1"/>
    </xf>
    <xf numFmtId="49" fontId="22" fillId="0" borderId="43" xfId="27" applyNumberFormat="1" applyFont="1" applyBorder="1" applyAlignment="1" applyProtection="1">
      <alignment horizontal="center" vertical="top" wrapText="1"/>
    </xf>
    <xf numFmtId="49" fontId="22" fillId="0" borderId="41" xfId="27" applyNumberFormat="1" applyFont="1" applyBorder="1" applyAlignment="1" applyProtection="1">
      <alignment horizontal="center" vertical="top" wrapText="1"/>
    </xf>
    <xf numFmtId="49" fontId="22" fillId="0" borderId="51" xfId="27" applyNumberFormat="1" applyFont="1" applyBorder="1" applyAlignment="1" applyProtection="1">
      <alignment horizontal="center" vertical="top" wrapText="1"/>
    </xf>
    <xf numFmtId="49" fontId="22" fillId="0" borderId="44" xfId="27" applyFont="1" applyBorder="1" applyAlignment="1">
      <alignment horizontal="center" vertical="top" wrapText="1"/>
    </xf>
    <xf numFmtId="49" fontId="22" fillId="0" borderId="46" xfId="27" applyFont="1" applyBorder="1" applyAlignment="1">
      <alignment horizontal="center" vertical="top" wrapText="1"/>
    </xf>
    <xf numFmtId="49" fontId="22" fillId="0" borderId="57" xfId="27" applyFont="1" applyBorder="1" applyAlignment="1">
      <alignment horizontal="center" vertical="top" wrapText="1"/>
    </xf>
    <xf numFmtId="0" fontId="25" fillId="0" borderId="1" xfId="169" applyNumberFormat="1" applyFont="1" applyFill="1" applyBorder="1" applyAlignment="1" applyProtection="1">
      <alignment horizontal="right" wrapText="1"/>
    </xf>
    <xf numFmtId="0" fontId="0" fillId="0" borderId="0" xfId="0" applyAlignment="1">
      <alignment horizontal="right" wrapText="1"/>
    </xf>
    <xf numFmtId="0" fontId="26" fillId="0" borderId="1" xfId="170" applyNumberFormat="1" applyFont="1" applyBorder="1" applyAlignment="1" applyProtection="1">
      <alignment horizontal="center" vertical="top" wrapText="1"/>
    </xf>
    <xf numFmtId="0" fontId="27" fillId="0" borderId="1" xfId="171" applyNumberFormat="1" applyFont="1" applyBorder="1" applyAlignment="1" applyProtection="1">
      <alignment horizontal="center"/>
    </xf>
    <xf numFmtId="0" fontId="22" fillId="0" borderId="42" xfId="26" applyNumberFormat="1" applyFont="1" applyBorder="1" applyProtection="1">
      <alignment horizontal="center" vertical="top" wrapText="1"/>
    </xf>
    <xf numFmtId="0" fontId="22" fillId="0" borderId="45" xfId="26" applyFont="1" applyBorder="1">
      <alignment horizontal="center" vertical="top" wrapText="1"/>
    </xf>
    <xf numFmtId="0" fontId="22" fillId="0" borderId="50" xfId="26" applyFont="1" applyBorder="1">
      <alignment horizontal="center" vertical="top" wrapText="1"/>
    </xf>
    <xf numFmtId="0" fontId="22" fillId="0" borderId="43" xfId="26" applyNumberFormat="1" applyFont="1" applyBorder="1" applyProtection="1">
      <alignment horizontal="center" vertical="top" wrapText="1"/>
    </xf>
    <xf numFmtId="0" fontId="22" fillId="0" borderId="41" xfId="26" applyFont="1" applyBorder="1">
      <alignment horizontal="center" vertical="top" wrapText="1"/>
    </xf>
    <xf numFmtId="0" fontId="22" fillId="0" borderId="51" xfId="26" applyFont="1" applyBorder="1">
      <alignment horizontal="center" vertical="top" wrapText="1"/>
    </xf>
    <xf numFmtId="49" fontId="22" fillId="0" borderId="43" xfId="27" applyNumberFormat="1" applyFont="1" applyBorder="1" applyProtection="1">
      <alignment horizontal="center" vertical="top" wrapText="1"/>
    </xf>
    <xf numFmtId="49" fontId="22" fillId="0" borderId="41" xfId="27" applyFont="1" applyBorder="1">
      <alignment horizontal="center" vertical="top" wrapText="1"/>
    </xf>
    <xf numFmtId="49" fontId="22" fillId="0" borderId="51" xfId="27" applyFont="1" applyBorder="1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4" fillId="0" borderId="42" xfId="50" applyNumberFormat="1" applyFont="1" applyBorder="1" applyProtection="1">
      <alignment horizontal="center" vertical="top" wrapText="1"/>
    </xf>
    <xf numFmtId="0" fontId="14" fillId="0" borderId="45" xfId="50" applyFont="1" applyBorder="1">
      <alignment horizontal="center" vertical="top" wrapText="1"/>
    </xf>
    <xf numFmtId="0" fontId="14" fillId="0" borderId="50" xfId="50" applyFont="1" applyBorder="1">
      <alignment horizontal="center" vertical="top" wrapText="1"/>
    </xf>
    <xf numFmtId="49" fontId="14" fillId="0" borderId="43" xfId="52" applyNumberFormat="1" applyFont="1" applyBorder="1" applyProtection="1">
      <alignment horizontal="center" vertical="top" wrapText="1"/>
    </xf>
    <xf numFmtId="49" fontId="14" fillId="0" borderId="41" xfId="52" applyFont="1" applyBorder="1">
      <alignment horizontal="center" vertical="top" wrapText="1"/>
    </xf>
    <xf numFmtId="49" fontId="14" fillId="0" borderId="51" xfId="52" applyFont="1" applyBorder="1">
      <alignment horizontal="center" vertical="top" wrapText="1"/>
    </xf>
    <xf numFmtId="49" fontId="14" fillId="0" borderId="43" xfId="52" applyNumberFormat="1" applyFont="1" applyBorder="1" applyAlignment="1" applyProtection="1">
      <alignment horizontal="center" vertical="top" wrapText="1"/>
    </xf>
    <xf numFmtId="49" fontId="14" fillId="0" borderId="41" xfId="52" applyNumberFormat="1" applyFont="1" applyBorder="1" applyAlignment="1" applyProtection="1">
      <alignment horizontal="center" vertical="top" wrapText="1"/>
    </xf>
    <xf numFmtId="49" fontId="14" fillId="0" borderId="51" xfId="52" applyNumberFormat="1" applyFont="1" applyBorder="1" applyAlignment="1" applyProtection="1">
      <alignment horizontal="center" vertical="top" wrapText="1"/>
    </xf>
    <xf numFmtId="49" fontId="14" fillId="0" borderId="44" xfId="52" applyFont="1" applyBorder="1" applyAlignment="1">
      <alignment horizontal="center" vertical="top" wrapText="1"/>
    </xf>
    <xf numFmtId="49" fontId="14" fillId="0" borderId="46" xfId="52" applyFont="1" applyBorder="1" applyAlignment="1">
      <alignment horizontal="center" vertical="top" wrapText="1"/>
    </xf>
    <xf numFmtId="49" fontId="14" fillId="0" borderId="57" xfId="52" applyFont="1" applyBorder="1" applyAlignment="1">
      <alignment horizontal="center" vertical="top" wrapText="1"/>
    </xf>
    <xf numFmtId="0" fontId="14" fillId="0" borderId="45" xfId="112" applyNumberFormat="1" applyFont="1" applyBorder="1" applyAlignment="1" applyProtection="1">
      <alignment vertical="top" wrapText="1"/>
    </xf>
    <xf numFmtId="0" fontId="14" fillId="0" borderId="41" xfId="112" applyFont="1" applyBorder="1" applyAlignment="1">
      <alignment vertical="top" wrapText="1"/>
    </xf>
    <xf numFmtId="0" fontId="22" fillId="0" borderId="45" xfId="110" applyNumberFormat="1" applyFont="1" applyBorder="1" applyAlignment="1" applyProtection="1">
      <alignment vertical="top" wrapText="1"/>
    </xf>
    <xf numFmtId="0" fontId="22" fillId="0" borderId="41" xfId="110" applyFont="1" applyBorder="1" applyAlignment="1">
      <alignment vertical="top" wrapText="1"/>
    </xf>
    <xf numFmtId="0" fontId="14" fillId="0" borderId="47" xfId="112" applyNumberFormat="1" applyFont="1" applyBorder="1" applyAlignment="1" applyProtection="1">
      <alignment vertical="top" wrapText="1"/>
    </xf>
    <xf numFmtId="0" fontId="14" fillId="0" borderId="48" xfId="112" applyFont="1" applyBorder="1" applyAlignment="1">
      <alignment vertical="top" wrapText="1"/>
    </xf>
    <xf numFmtId="0" fontId="14" fillId="0" borderId="45" xfId="98" applyNumberFormat="1" applyFont="1" applyBorder="1" applyAlignment="1" applyProtection="1">
      <alignment vertical="top" wrapText="1"/>
    </xf>
    <xf numFmtId="0" fontId="14" fillId="0" borderId="41" xfId="98" applyFont="1" applyBorder="1" applyAlignment="1">
      <alignment vertical="top" wrapText="1"/>
    </xf>
    <xf numFmtId="0" fontId="14" fillId="0" borderId="45" xfId="105" applyNumberFormat="1" applyFont="1" applyBorder="1" applyAlignment="1" applyProtection="1">
      <alignment vertical="top" wrapText="1"/>
    </xf>
    <xf numFmtId="0" fontId="14" fillId="0" borderId="41" xfId="105" applyFont="1" applyBorder="1" applyAlignment="1">
      <alignment vertical="top" wrapText="1"/>
    </xf>
    <xf numFmtId="0" fontId="14" fillId="0" borderId="45" xfId="108" applyNumberFormat="1" applyFont="1" applyBorder="1" applyAlignment="1" applyProtection="1">
      <alignment vertical="top" wrapText="1"/>
    </xf>
    <xf numFmtId="0" fontId="14" fillId="0" borderId="41" xfId="108" applyFont="1" applyBorder="1" applyAlignment="1">
      <alignment vertical="top" wrapText="1"/>
    </xf>
    <xf numFmtId="0" fontId="14" fillId="0" borderId="60" xfId="90" applyNumberFormat="1" applyBorder="1" applyAlignment="1" applyProtection="1">
      <alignment horizontal="center" vertical="top" wrapText="1"/>
    </xf>
    <xf numFmtId="0" fontId="14" fillId="0" borderId="61" xfId="90" applyNumberFormat="1" applyBorder="1" applyAlignment="1" applyProtection="1">
      <alignment horizontal="center" vertical="top" wrapText="1"/>
    </xf>
    <xf numFmtId="0" fontId="14" fillId="0" borderId="58" xfId="90" applyNumberFormat="1" applyBorder="1" applyAlignment="1" applyProtection="1">
      <alignment horizontal="center" vertical="top" wrapText="1"/>
    </xf>
    <xf numFmtId="0" fontId="14" fillId="0" borderId="42" xfId="87" applyNumberFormat="1" applyFont="1" applyBorder="1" applyProtection="1">
      <alignment horizontal="center" vertical="top" wrapText="1"/>
    </xf>
    <xf numFmtId="0" fontId="14" fillId="0" borderId="43" xfId="87" applyFont="1" applyBorder="1">
      <alignment horizontal="center" vertical="top" wrapText="1"/>
    </xf>
    <xf numFmtId="0" fontId="14" fillId="0" borderId="45" xfId="87" applyFont="1" applyBorder="1">
      <alignment horizontal="center" vertical="top" wrapText="1"/>
    </xf>
    <xf numFmtId="0" fontId="14" fillId="0" borderId="41" xfId="87" applyFont="1" applyBorder="1">
      <alignment horizontal="center" vertical="top" wrapText="1"/>
    </xf>
    <xf numFmtId="0" fontId="14" fillId="0" borderId="50" xfId="87" applyFont="1" applyBorder="1">
      <alignment horizontal="center" vertical="top" wrapText="1"/>
    </xf>
    <xf numFmtId="0" fontId="14" fillId="0" borderId="51" xfId="87" applyFont="1" applyBorder="1">
      <alignment horizontal="center" vertical="top" wrapText="1"/>
    </xf>
    <xf numFmtId="0" fontId="14" fillId="0" borderId="43" xfId="89" applyNumberFormat="1" applyFont="1" applyBorder="1" applyProtection="1">
      <alignment horizontal="center" vertical="top" wrapText="1"/>
    </xf>
    <xf numFmtId="0" fontId="14" fillId="0" borderId="41" xfId="89" applyFont="1" applyBorder="1">
      <alignment horizontal="center" vertical="top" wrapText="1"/>
    </xf>
    <xf numFmtId="0" fontId="14" fillId="0" borderId="51" xfId="89" applyFont="1" applyBorder="1">
      <alignment horizontal="center" vertical="top" wrapText="1"/>
    </xf>
    <xf numFmtId="0" fontId="14" fillId="0" borderId="54" xfId="91" applyNumberFormat="1" applyFont="1" applyBorder="1" applyProtection="1">
      <alignment horizontal="center"/>
    </xf>
    <xf numFmtId="0" fontId="14" fillId="0" borderId="55" xfId="91" applyFont="1" applyBorder="1">
      <alignment horizontal="center"/>
    </xf>
    <xf numFmtId="0" fontId="14" fillId="0" borderId="52" xfId="93" applyNumberFormat="1" applyFont="1" applyBorder="1" applyAlignment="1" applyProtection="1">
      <alignment vertical="top" wrapText="1"/>
    </xf>
    <xf numFmtId="0" fontId="14" fillId="0" borderId="53" xfId="93" applyFont="1" applyBorder="1" applyAlignment="1">
      <alignment vertical="top" wrapText="1"/>
    </xf>
    <xf numFmtId="0" fontId="14" fillId="0" borderId="45" xfId="93" applyNumberFormat="1" applyFont="1" applyBorder="1" applyAlignment="1" applyProtection="1">
      <alignment vertical="top" wrapText="1"/>
    </xf>
    <xf numFmtId="0" fontId="14" fillId="0" borderId="41" xfId="93" applyFont="1" applyBorder="1" applyAlignment="1">
      <alignment vertical="top" wrapText="1"/>
    </xf>
    <xf numFmtId="0" fontId="14" fillId="0" borderId="43" xfId="89" applyNumberFormat="1" applyFont="1" applyBorder="1" applyAlignment="1" applyProtection="1">
      <alignment horizontal="center" vertical="top" wrapText="1"/>
    </xf>
    <xf numFmtId="0" fontId="14" fillId="0" borderId="41" xfId="89" applyNumberFormat="1" applyFont="1" applyBorder="1" applyAlignment="1" applyProtection="1">
      <alignment horizontal="center" vertical="top" wrapText="1"/>
    </xf>
    <xf numFmtId="0" fontId="14" fillId="0" borderId="51" xfId="89" applyNumberFormat="1" applyFont="1" applyBorder="1" applyAlignment="1" applyProtection="1">
      <alignment horizontal="center" vertical="top" wrapText="1"/>
    </xf>
  </cellXfs>
  <cellStyles count="184">
    <cellStyle name="br" xfId="161" xr:uid="{00000000-0005-0000-0000-000000000000}"/>
    <cellStyle name="br 2" xfId="175" xr:uid="{00000000-0005-0000-0000-000001000000}"/>
    <cellStyle name="col" xfId="160" xr:uid="{00000000-0005-0000-0000-000002000000}"/>
    <cellStyle name="col 2" xfId="174" xr:uid="{00000000-0005-0000-0000-000003000000}"/>
    <cellStyle name="st166" xfId="157" xr:uid="{00000000-0005-0000-0000-000004000000}"/>
    <cellStyle name="style0" xfId="162" xr:uid="{00000000-0005-0000-0000-000005000000}"/>
    <cellStyle name="style0 2" xfId="176" xr:uid="{00000000-0005-0000-0000-000006000000}"/>
    <cellStyle name="td" xfId="163" xr:uid="{00000000-0005-0000-0000-000007000000}"/>
    <cellStyle name="td 2" xfId="177" xr:uid="{00000000-0005-0000-0000-000008000000}"/>
    <cellStyle name="tr" xfId="159" xr:uid="{00000000-0005-0000-0000-000009000000}"/>
    <cellStyle name="tr 2" xfId="173" xr:uid="{00000000-0005-0000-0000-00000A000000}"/>
    <cellStyle name="xl100" xfId="65" xr:uid="{00000000-0005-0000-0000-00000B000000}"/>
    <cellStyle name="xl101" xfId="70" xr:uid="{00000000-0005-0000-0000-00000C000000}"/>
    <cellStyle name="xl102" xfId="78" xr:uid="{00000000-0005-0000-0000-00000D000000}"/>
    <cellStyle name="xl103" xfId="82" xr:uid="{00000000-0005-0000-0000-00000E000000}"/>
    <cellStyle name="xl104" xfId="87" xr:uid="{00000000-0005-0000-0000-00000F000000}"/>
    <cellStyle name="xl105" xfId="91" xr:uid="{00000000-0005-0000-0000-000010000000}"/>
    <cellStyle name="xl106" xfId="93" xr:uid="{00000000-0005-0000-0000-000011000000}"/>
    <cellStyle name="xl107" xfId="98" xr:uid="{00000000-0005-0000-0000-000012000000}"/>
    <cellStyle name="xl108" xfId="83" xr:uid="{00000000-0005-0000-0000-000013000000}"/>
    <cellStyle name="xl109" xfId="88" xr:uid="{00000000-0005-0000-0000-000014000000}"/>
    <cellStyle name="xl110" xfId="92" xr:uid="{00000000-0005-0000-0000-000015000000}"/>
    <cellStyle name="xl111" xfId="94" xr:uid="{00000000-0005-0000-0000-000016000000}"/>
    <cellStyle name="xl112" xfId="101" xr:uid="{00000000-0005-0000-0000-000017000000}"/>
    <cellStyle name="xl113" xfId="84" xr:uid="{00000000-0005-0000-0000-000018000000}"/>
    <cellStyle name="xl114" xfId="89" xr:uid="{00000000-0005-0000-0000-000019000000}"/>
    <cellStyle name="xl115" xfId="95" xr:uid="{00000000-0005-0000-0000-00001A000000}"/>
    <cellStyle name="xl116" xfId="102" xr:uid="{00000000-0005-0000-0000-00001B000000}"/>
    <cellStyle name="xl117" xfId="85" xr:uid="{00000000-0005-0000-0000-00001C000000}"/>
    <cellStyle name="xl118" xfId="96" xr:uid="{00000000-0005-0000-0000-00001D000000}"/>
    <cellStyle name="xl119" xfId="103" xr:uid="{00000000-0005-0000-0000-00001E000000}"/>
    <cellStyle name="xl120" xfId="86" xr:uid="{00000000-0005-0000-0000-00001F000000}"/>
    <cellStyle name="xl121" xfId="81" xr:uid="{00000000-0005-0000-0000-000020000000}"/>
    <cellStyle name="xl122" xfId="90" xr:uid="{00000000-0005-0000-0000-000021000000}"/>
    <cellStyle name="xl123" xfId="99" xr:uid="{00000000-0005-0000-0000-000022000000}"/>
    <cellStyle name="xl124" xfId="97" xr:uid="{00000000-0005-0000-0000-000023000000}"/>
    <cellStyle name="xl125" xfId="100" xr:uid="{00000000-0005-0000-0000-000024000000}"/>
    <cellStyle name="xl126" xfId="104" xr:uid="{00000000-0005-0000-0000-000025000000}"/>
    <cellStyle name="xl127" xfId="108" xr:uid="{00000000-0005-0000-0000-000026000000}"/>
    <cellStyle name="xl128" xfId="105" xr:uid="{00000000-0005-0000-0000-000027000000}"/>
    <cellStyle name="xl129" xfId="106" xr:uid="{00000000-0005-0000-0000-000028000000}"/>
    <cellStyle name="xl130" xfId="107" xr:uid="{00000000-0005-0000-0000-000029000000}"/>
    <cellStyle name="xl131" xfId="109" xr:uid="{00000000-0005-0000-0000-00002A000000}"/>
    <cellStyle name="xl132" xfId="110" xr:uid="{00000000-0005-0000-0000-00002B000000}"/>
    <cellStyle name="xl133" xfId="112" xr:uid="{00000000-0005-0000-0000-00002C000000}"/>
    <cellStyle name="xl134" xfId="111" xr:uid="{00000000-0005-0000-0000-00002D000000}"/>
    <cellStyle name="xl135" xfId="134" xr:uid="{00000000-0005-0000-0000-00002E000000}"/>
    <cellStyle name="xl136" xfId="136" xr:uid="{00000000-0005-0000-0000-00002F000000}"/>
    <cellStyle name="xl137" xfId="143" xr:uid="{00000000-0005-0000-0000-000030000000}"/>
    <cellStyle name="xl138" xfId="146" xr:uid="{00000000-0005-0000-0000-000031000000}"/>
    <cellStyle name="xl139" xfId="149" xr:uid="{00000000-0005-0000-0000-000032000000}"/>
    <cellStyle name="xl140" xfId="152" xr:uid="{00000000-0005-0000-0000-000033000000}"/>
    <cellStyle name="xl141" xfId="153" xr:uid="{00000000-0005-0000-0000-000034000000}"/>
    <cellStyle name="xl142" xfId="147" xr:uid="{00000000-0005-0000-0000-000035000000}"/>
    <cellStyle name="xl143" xfId="113" xr:uid="{00000000-0005-0000-0000-000036000000}"/>
    <cellStyle name="xl144" xfId="122" xr:uid="{00000000-0005-0000-0000-000037000000}"/>
    <cellStyle name="xl145" xfId="166" xr:uid="{00000000-0005-0000-0000-000038000000}"/>
    <cellStyle name="xl146" xfId="144" xr:uid="{00000000-0005-0000-0000-000039000000}"/>
    <cellStyle name="xl147" xfId="150" xr:uid="{00000000-0005-0000-0000-00003A000000}"/>
    <cellStyle name="xl148" xfId="137" xr:uid="{00000000-0005-0000-0000-00003B000000}"/>
    <cellStyle name="xl149" xfId="114" xr:uid="{00000000-0005-0000-0000-00003C000000}"/>
    <cellStyle name="xl150" xfId="118" xr:uid="{00000000-0005-0000-0000-00003D000000}"/>
    <cellStyle name="xl151" xfId="123" xr:uid="{00000000-0005-0000-0000-00003E000000}"/>
    <cellStyle name="xl152" xfId="127" xr:uid="{00000000-0005-0000-0000-00003F000000}"/>
    <cellStyle name="xl153" xfId="135" xr:uid="{00000000-0005-0000-0000-000040000000}"/>
    <cellStyle name="xl154" xfId="138" xr:uid="{00000000-0005-0000-0000-000041000000}"/>
    <cellStyle name="xl155" xfId="151" xr:uid="{00000000-0005-0000-0000-000042000000}"/>
    <cellStyle name="xl156" xfId="154" xr:uid="{00000000-0005-0000-0000-000043000000}"/>
    <cellStyle name="xl157" xfId="158" xr:uid="{00000000-0005-0000-0000-000044000000}"/>
    <cellStyle name="xl158" xfId="115" xr:uid="{00000000-0005-0000-0000-000045000000}"/>
    <cellStyle name="xl159" xfId="119" xr:uid="{00000000-0005-0000-0000-000046000000}"/>
    <cellStyle name="xl160" xfId="124" xr:uid="{00000000-0005-0000-0000-000047000000}"/>
    <cellStyle name="xl161" xfId="155" xr:uid="{00000000-0005-0000-0000-000048000000}"/>
    <cellStyle name="xl162" xfId="167" xr:uid="{00000000-0005-0000-0000-000049000000}"/>
    <cellStyle name="xl163" xfId="156" xr:uid="{00000000-0005-0000-0000-00004A000000}"/>
    <cellStyle name="xl164" xfId="120" xr:uid="{00000000-0005-0000-0000-00004B000000}"/>
    <cellStyle name="xl165" xfId="125" xr:uid="{00000000-0005-0000-0000-00004C000000}"/>
    <cellStyle name="xl166" xfId="128" xr:uid="{00000000-0005-0000-0000-00004D000000}"/>
    <cellStyle name="xl167" xfId="131" xr:uid="{00000000-0005-0000-0000-00004E000000}"/>
    <cellStyle name="xl168" xfId="139" xr:uid="{00000000-0005-0000-0000-00004F000000}"/>
    <cellStyle name="xl169" xfId="145" xr:uid="{00000000-0005-0000-0000-000050000000}"/>
    <cellStyle name="xl170" xfId="141" xr:uid="{00000000-0005-0000-0000-000051000000}"/>
    <cellStyle name="xl171" xfId="148" xr:uid="{00000000-0005-0000-0000-000052000000}"/>
    <cellStyle name="xl172" xfId="142" xr:uid="{00000000-0005-0000-0000-000053000000}"/>
    <cellStyle name="xl173" xfId="116" xr:uid="{00000000-0005-0000-0000-000054000000}"/>
    <cellStyle name="xl174" xfId="129" xr:uid="{00000000-0005-0000-0000-000055000000}"/>
    <cellStyle name="xl175" xfId="132" xr:uid="{00000000-0005-0000-0000-000056000000}"/>
    <cellStyle name="xl176" xfId="140" xr:uid="{00000000-0005-0000-0000-000057000000}"/>
    <cellStyle name="xl177" xfId="117" xr:uid="{00000000-0005-0000-0000-000058000000}"/>
    <cellStyle name="xl178" xfId="121" xr:uid="{00000000-0005-0000-0000-000059000000}"/>
    <cellStyle name="xl179" xfId="126" xr:uid="{00000000-0005-0000-0000-00005A000000}"/>
    <cellStyle name="xl180" xfId="130" xr:uid="{00000000-0005-0000-0000-00005B000000}"/>
    <cellStyle name="xl181" xfId="133" xr:uid="{00000000-0005-0000-0000-00005C000000}"/>
    <cellStyle name="xl21" xfId="164" xr:uid="{00000000-0005-0000-0000-00005D000000}"/>
    <cellStyle name="xl21 2" xfId="178" xr:uid="{00000000-0005-0000-0000-00005E000000}"/>
    <cellStyle name="xl22" xfId="1" xr:uid="{00000000-0005-0000-0000-00005F000000}"/>
    <cellStyle name="xl22 2" xfId="170" xr:uid="{00000000-0005-0000-0000-000060000000}"/>
    <cellStyle name="xl22 2 2" xfId="181" xr:uid="{00000000-0005-0000-0000-000061000000}"/>
    <cellStyle name="xl23" xfId="4" xr:uid="{00000000-0005-0000-0000-000062000000}"/>
    <cellStyle name="xl24" xfId="11" xr:uid="{00000000-0005-0000-0000-000063000000}"/>
    <cellStyle name="xl25" xfId="14" xr:uid="{00000000-0005-0000-0000-000064000000}"/>
    <cellStyle name="xl26" xfId="17" xr:uid="{00000000-0005-0000-0000-000065000000}"/>
    <cellStyle name="xl27" xfId="26" xr:uid="{00000000-0005-0000-0000-000066000000}"/>
    <cellStyle name="xl28" xfId="28" xr:uid="{00000000-0005-0000-0000-000067000000}"/>
    <cellStyle name="xl29" xfId="31" xr:uid="{00000000-0005-0000-0000-000068000000}"/>
    <cellStyle name="xl30" xfId="36" xr:uid="{00000000-0005-0000-0000-000069000000}"/>
    <cellStyle name="xl31" xfId="42" xr:uid="{00000000-0005-0000-0000-00006A000000}"/>
    <cellStyle name="xl32" xfId="29" xr:uid="{00000000-0005-0000-0000-00006B000000}"/>
    <cellStyle name="xl33" xfId="32" xr:uid="{00000000-0005-0000-0000-00006C000000}"/>
    <cellStyle name="xl34" xfId="37" xr:uid="{00000000-0005-0000-0000-00006D000000}"/>
    <cellStyle name="xl35" xfId="43" xr:uid="{00000000-0005-0000-0000-00006E000000}"/>
    <cellStyle name="xl36" xfId="33" xr:uid="{00000000-0005-0000-0000-00006F000000}"/>
    <cellStyle name="xl37" xfId="38" xr:uid="{00000000-0005-0000-0000-000070000000}"/>
    <cellStyle name="xl38" xfId="44" xr:uid="{00000000-0005-0000-0000-000071000000}"/>
    <cellStyle name="xl39" xfId="6" xr:uid="{00000000-0005-0000-0000-000072000000}"/>
    <cellStyle name="xl40" xfId="18" xr:uid="{00000000-0005-0000-0000-000073000000}"/>
    <cellStyle name="xl41" xfId="27" xr:uid="{00000000-0005-0000-0000-000074000000}"/>
    <cellStyle name="xl42" xfId="30" xr:uid="{00000000-0005-0000-0000-000075000000}"/>
    <cellStyle name="xl43" xfId="34" xr:uid="{00000000-0005-0000-0000-000076000000}"/>
    <cellStyle name="xl44" xfId="39" xr:uid="{00000000-0005-0000-0000-000077000000}"/>
    <cellStyle name="xl45" xfId="45" xr:uid="{00000000-0005-0000-0000-000078000000}"/>
    <cellStyle name="xl46" xfId="40" xr:uid="{00000000-0005-0000-0000-000079000000}"/>
    <cellStyle name="xl46 2" xfId="169" xr:uid="{00000000-0005-0000-0000-00007A000000}"/>
    <cellStyle name="xl46 2 2" xfId="180" xr:uid="{00000000-0005-0000-0000-00007B000000}"/>
    <cellStyle name="xl47" xfId="3" xr:uid="{00000000-0005-0000-0000-00007C000000}"/>
    <cellStyle name="xl48" xfId="8" xr:uid="{00000000-0005-0000-0000-00007D000000}"/>
    <cellStyle name="xl49" xfId="22" xr:uid="{00000000-0005-0000-0000-00007E000000}"/>
    <cellStyle name="xl50" xfId="5" xr:uid="{00000000-0005-0000-0000-00007F000000}"/>
    <cellStyle name="xl51" xfId="9" xr:uid="{00000000-0005-0000-0000-000080000000}"/>
    <cellStyle name="xl52" xfId="12" xr:uid="{00000000-0005-0000-0000-000081000000}"/>
    <cellStyle name="xl53" xfId="15" xr:uid="{00000000-0005-0000-0000-000082000000}"/>
    <cellStyle name="xl54" xfId="2" xr:uid="{00000000-0005-0000-0000-000083000000}"/>
    <cellStyle name="xl55" xfId="7" xr:uid="{00000000-0005-0000-0000-000084000000}"/>
    <cellStyle name="xl56" xfId="10" xr:uid="{00000000-0005-0000-0000-000085000000}"/>
    <cellStyle name="xl57" xfId="13" xr:uid="{00000000-0005-0000-0000-000086000000}"/>
    <cellStyle name="xl58" xfId="16" xr:uid="{00000000-0005-0000-0000-000087000000}"/>
    <cellStyle name="xl59" xfId="19" xr:uid="{00000000-0005-0000-0000-000088000000}"/>
    <cellStyle name="xl60" xfId="20" xr:uid="{00000000-0005-0000-0000-000089000000}"/>
    <cellStyle name="xl61" xfId="21" xr:uid="{00000000-0005-0000-0000-00008A000000}"/>
    <cellStyle name="xl62" xfId="23" xr:uid="{00000000-0005-0000-0000-00008B000000}"/>
    <cellStyle name="xl63" xfId="24" xr:uid="{00000000-0005-0000-0000-00008C000000}"/>
    <cellStyle name="xl64" xfId="25" xr:uid="{00000000-0005-0000-0000-00008D000000}"/>
    <cellStyle name="xl65" xfId="35" xr:uid="{00000000-0005-0000-0000-00008E000000}"/>
    <cellStyle name="xl65 2" xfId="171" xr:uid="{00000000-0005-0000-0000-00008F000000}"/>
    <cellStyle name="xl65 2 2" xfId="182" xr:uid="{00000000-0005-0000-0000-000090000000}"/>
    <cellStyle name="xl66" xfId="41" xr:uid="{00000000-0005-0000-0000-000091000000}"/>
    <cellStyle name="xl67" xfId="46" xr:uid="{00000000-0005-0000-0000-000092000000}"/>
    <cellStyle name="xl68" xfId="49" xr:uid="{00000000-0005-0000-0000-000093000000}"/>
    <cellStyle name="xl69" xfId="50" xr:uid="{00000000-0005-0000-0000-000094000000}"/>
    <cellStyle name="xl70" xfId="53" xr:uid="{00000000-0005-0000-0000-000095000000}"/>
    <cellStyle name="xl71" xfId="56" xr:uid="{00000000-0005-0000-0000-000096000000}"/>
    <cellStyle name="xl72" xfId="61" xr:uid="{00000000-0005-0000-0000-000097000000}"/>
    <cellStyle name="xl73" xfId="66" xr:uid="{00000000-0005-0000-0000-000098000000}"/>
    <cellStyle name="xl74" xfId="71" xr:uid="{00000000-0005-0000-0000-000099000000}"/>
    <cellStyle name="xl75" xfId="73" xr:uid="{00000000-0005-0000-0000-00009A000000}"/>
    <cellStyle name="xl76" xfId="79" xr:uid="{00000000-0005-0000-0000-00009B000000}"/>
    <cellStyle name="xl77" xfId="165" xr:uid="{00000000-0005-0000-0000-00009C000000}"/>
    <cellStyle name="xl77 2" xfId="179" xr:uid="{00000000-0005-0000-0000-00009D000000}"/>
    <cellStyle name="xl78" xfId="51" xr:uid="{00000000-0005-0000-0000-00009E000000}"/>
    <cellStyle name="xl79" xfId="54" xr:uid="{00000000-0005-0000-0000-00009F000000}"/>
    <cellStyle name="xl80" xfId="57" xr:uid="{00000000-0005-0000-0000-0000A0000000}"/>
    <cellStyle name="xl81" xfId="62" xr:uid="{00000000-0005-0000-0000-0000A1000000}"/>
    <cellStyle name="xl82" xfId="67" xr:uid="{00000000-0005-0000-0000-0000A2000000}"/>
    <cellStyle name="xl83" xfId="72" xr:uid="{00000000-0005-0000-0000-0000A3000000}"/>
    <cellStyle name="xl84" xfId="74" xr:uid="{00000000-0005-0000-0000-0000A4000000}"/>
    <cellStyle name="xl85" xfId="80" xr:uid="{00000000-0005-0000-0000-0000A5000000}"/>
    <cellStyle name="xl86" xfId="58" xr:uid="{00000000-0005-0000-0000-0000A6000000}"/>
    <cellStyle name="xl87" xfId="63" xr:uid="{00000000-0005-0000-0000-0000A7000000}"/>
    <cellStyle name="xl88" xfId="68" xr:uid="{00000000-0005-0000-0000-0000A8000000}"/>
    <cellStyle name="xl89" xfId="75" xr:uid="{00000000-0005-0000-0000-0000A9000000}"/>
    <cellStyle name="xl90" xfId="52" xr:uid="{00000000-0005-0000-0000-0000AA000000}"/>
    <cellStyle name="xl91" xfId="55" xr:uid="{00000000-0005-0000-0000-0000AB000000}"/>
    <cellStyle name="xl92" xfId="59" xr:uid="{00000000-0005-0000-0000-0000AC000000}"/>
    <cellStyle name="xl93" xfId="64" xr:uid="{00000000-0005-0000-0000-0000AD000000}"/>
    <cellStyle name="xl94" xfId="69" xr:uid="{00000000-0005-0000-0000-0000AE000000}"/>
    <cellStyle name="xl95" xfId="76" xr:uid="{00000000-0005-0000-0000-0000AF000000}"/>
    <cellStyle name="xl96" xfId="77" xr:uid="{00000000-0005-0000-0000-0000B0000000}"/>
    <cellStyle name="xl97" xfId="47" xr:uid="{00000000-0005-0000-0000-0000B1000000}"/>
    <cellStyle name="xl98" xfId="48" xr:uid="{00000000-0005-0000-0000-0000B2000000}"/>
    <cellStyle name="xl99" xfId="60" xr:uid="{00000000-0005-0000-0000-0000B3000000}"/>
    <cellStyle name="Обычный" xfId="0" builtinId="0"/>
    <cellStyle name="Обычный 2" xfId="168" xr:uid="{00000000-0005-0000-0000-0000B5000000}"/>
    <cellStyle name="Обычный 3" xfId="172" xr:uid="{00000000-0005-0000-0000-0000B6000000}"/>
    <cellStyle name="Обычный 5" xfId="183" xr:uid="{00000000-0005-0000-0000-0000B7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76"/>
  <sheetViews>
    <sheetView tabSelected="1" view="pageBreakPreview" zoomScaleNormal="100" zoomScaleSheetLayoutView="100" workbookViewId="0">
      <selection activeCell="C6" sqref="C6:F6"/>
    </sheetView>
  </sheetViews>
  <sheetFormatPr defaultRowHeight="15" x14ac:dyDescent="0.25"/>
  <cols>
    <col min="1" max="1" width="0.5703125" style="1" customWidth="1"/>
    <col min="2" max="2" width="77.85546875" style="1" customWidth="1"/>
    <col min="3" max="3" width="21.42578125" style="1" customWidth="1"/>
    <col min="4" max="4" width="11.5703125" style="1" customWidth="1"/>
    <col min="5" max="5" width="11.140625" style="1" customWidth="1"/>
    <col min="6" max="6" width="10.7109375" style="1" customWidth="1"/>
    <col min="7" max="7" width="0.7109375" style="1" customWidth="1"/>
    <col min="8" max="16384" width="9.140625" style="1"/>
  </cols>
  <sheetData>
    <row r="1" spans="2:7" ht="12.95" customHeight="1" x14ac:dyDescent="0.25">
      <c r="B1" s="2"/>
      <c r="C1" s="9"/>
      <c r="D1" s="86" t="s">
        <v>337</v>
      </c>
      <c r="E1" s="86"/>
      <c r="F1" s="86"/>
      <c r="G1" s="3"/>
    </row>
    <row r="2" spans="2:7" ht="12.95" customHeight="1" x14ac:dyDescent="0.25">
      <c r="B2" s="2"/>
      <c r="C2" s="9"/>
      <c r="D2" s="86" t="s">
        <v>338</v>
      </c>
      <c r="E2" s="86"/>
      <c r="F2" s="86"/>
      <c r="G2" s="3"/>
    </row>
    <row r="3" spans="2:7" ht="15" customHeight="1" x14ac:dyDescent="0.25">
      <c r="B3" s="4"/>
      <c r="C3" s="9"/>
      <c r="D3" s="86" t="s">
        <v>339</v>
      </c>
      <c r="E3" s="86"/>
      <c r="F3" s="86"/>
      <c r="G3" s="3"/>
    </row>
    <row r="4" spans="2:7" ht="14.25" customHeight="1" x14ac:dyDescent="0.25">
      <c r="B4" s="5"/>
      <c r="C4" s="86" t="s">
        <v>340</v>
      </c>
      <c r="D4" s="86"/>
      <c r="E4" s="86"/>
      <c r="F4" s="86"/>
      <c r="G4" s="3"/>
    </row>
    <row r="5" spans="2:7" ht="12" customHeight="1" x14ac:dyDescent="0.25">
      <c r="B5" s="6"/>
      <c r="C5" s="10"/>
      <c r="D5" s="86" t="s">
        <v>341</v>
      </c>
      <c r="E5" s="87"/>
      <c r="F5" s="87"/>
      <c r="G5" s="3"/>
    </row>
    <row r="6" spans="2:7" ht="12" customHeight="1" x14ac:dyDescent="0.25">
      <c r="B6" s="6"/>
      <c r="C6" s="86" t="s">
        <v>350</v>
      </c>
      <c r="D6" s="86"/>
      <c r="E6" s="86"/>
      <c r="F6" s="86"/>
      <c r="G6" s="3"/>
    </row>
    <row r="7" spans="2:7" ht="12.75" customHeight="1" x14ac:dyDescent="0.25">
      <c r="B7" s="7"/>
      <c r="C7" s="7"/>
      <c r="D7" s="8"/>
      <c r="E7" s="8"/>
      <c r="F7" s="8"/>
      <c r="G7" s="3"/>
    </row>
    <row r="8" spans="2:7" ht="46.5" customHeight="1" x14ac:dyDescent="0.25">
      <c r="B8" s="88" t="s">
        <v>343</v>
      </c>
      <c r="C8" s="88"/>
      <c r="D8" s="88"/>
      <c r="E8" s="88"/>
      <c r="F8" s="88"/>
      <c r="G8" s="3"/>
    </row>
    <row r="9" spans="2:7" ht="14.1" customHeight="1" x14ac:dyDescent="0.25">
      <c r="B9" s="89" t="s">
        <v>0</v>
      </c>
      <c r="C9" s="89"/>
      <c r="D9" s="89"/>
      <c r="E9" s="89"/>
      <c r="F9" s="89"/>
      <c r="G9" s="3"/>
    </row>
    <row r="10" spans="2:7" ht="14.1" customHeight="1" thickBot="1" x14ac:dyDescent="0.3">
      <c r="B10" s="7"/>
      <c r="C10" s="7"/>
      <c r="D10" s="8"/>
      <c r="E10" s="8"/>
      <c r="F10" s="11" t="s">
        <v>342</v>
      </c>
      <c r="G10" s="3"/>
    </row>
    <row r="11" spans="2:7" ht="12.75" customHeight="1" x14ac:dyDescent="0.25">
      <c r="B11" s="90" t="s">
        <v>1</v>
      </c>
      <c r="C11" s="93" t="s">
        <v>2</v>
      </c>
      <c r="D11" s="96" t="s">
        <v>335</v>
      </c>
      <c r="E11" s="80" t="s">
        <v>3</v>
      </c>
      <c r="F11" s="83" t="s">
        <v>336</v>
      </c>
      <c r="G11" s="3"/>
    </row>
    <row r="12" spans="2:7" ht="9.9499999999999993" customHeight="1" x14ac:dyDescent="0.25">
      <c r="B12" s="91"/>
      <c r="C12" s="94"/>
      <c r="D12" s="97"/>
      <c r="E12" s="81"/>
      <c r="F12" s="84"/>
      <c r="G12" s="3"/>
    </row>
    <row r="13" spans="2:7" ht="16.5" customHeight="1" thickBot="1" x14ac:dyDescent="0.3">
      <c r="B13" s="91"/>
      <c r="C13" s="94"/>
      <c r="D13" s="97"/>
      <c r="E13" s="81"/>
      <c r="F13" s="84"/>
      <c r="G13" s="3"/>
    </row>
    <row r="14" spans="2:7" ht="9.75" hidden="1" customHeight="1" thickBot="1" x14ac:dyDescent="0.3">
      <c r="B14" s="91"/>
      <c r="C14" s="94"/>
      <c r="D14" s="97"/>
      <c r="E14" s="81"/>
      <c r="F14" s="84"/>
      <c r="G14" s="3"/>
    </row>
    <row r="15" spans="2:7" ht="6" hidden="1" customHeight="1" thickBot="1" x14ac:dyDescent="0.3">
      <c r="B15" s="92"/>
      <c r="C15" s="95"/>
      <c r="D15" s="98"/>
      <c r="E15" s="82"/>
      <c r="F15" s="85"/>
      <c r="G15" s="3"/>
    </row>
    <row r="16" spans="2:7" ht="15" customHeight="1" thickBot="1" x14ac:dyDescent="0.3">
      <c r="B16" s="24">
        <v>1</v>
      </c>
      <c r="C16" s="25">
        <v>2</v>
      </c>
      <c r="D16" s="26" t="s">
        <v>344</v>
      </c>
      <c r="E16" s="29" t="s">
        <v>4</v>
      </c>
      <c r="F16" s="27" t="s">
        <v>5</v>
      </c>
      <c r="G16" s="3"/>
    </row>
    <row r="17" spans="2:7" ht="12.95" customHeight="1" x14ac:dyDescent="0.25">
      <c r="B17" s="69" t="s">
        <v>6</v>
      </c>
      <c r="C17" s="22" t="s">
        <v>7</v>
      </c>
      <c r="D17" s="23">
        <v>6611254.5499999998</v>
      </c>
      <c r="E17" s="23">
        <v>4470395.6900000004</v>
      </c>
      <c r="F17" s="28">
        <f>E17/D17*100</f>
        <v>67.617963522520867</v>
      </c>
      <c r="G17" s="3"/>
    </row>
    <row r="18" spans="2:7" ht="12.75" customHeight="1" x14ac:dyDescent="0.25">
      <c r="B18" s="70" t="s">
        <v>9</v>
      </c>
      <c r="C18" s="12"/>
      <c r="D18" s="13"/>
      <c r="E18" s="14"/>
      <c r="F18" s="17"/>
      <c r="G18" s="3"/>
    </row>
    <row r="19" spans="2:7" x14ac:dyDescent="0.25">
      <c r="B19" s="71" t="s">
        <v>10</v>
      </c>
      <c r="C19" s="15" t="s">
        <v>11</v>
      </c>
      <c r="D19" s="16">
        <v>2076400</v>
      </c>
      <c r="E19" s="16">
        <v>583516.38</v>
      </c>
      <c r="F19" s="18">
        <f t="shared" ref="F19:F76" si="0">E19/D19*100</f>
        <v>28.102310730109803</v>
      </c>
      <c r="G19" s="3"/>
    </row>
    <row r="20" spans="2:7" x14ac:dyDescent="0.25">
      <c r="B20" s="71" t="s">
        <v>12</v>
      </c>
      <c r="C20" s="15" t="s">
        <v>13</v>
      </c>
      <c r="D20" s="16">
        <v>296000</v>
      </c>
      <c r="E20" s="16">
        <v>121174.63</v>
      </c>
      <c r="F20" s="18">
        <f t="shared" si="0"/>
        <v>40.937375000000003</v>
      </c>
      <c r="G20" s="3"/>
    </row>
    <row r="21" spans="2:7" x14ac:dyDescent="0.25">
      <c r="B21" s="71" t="s">
        <v>14</v>
      </c>
      <c r="C21" s="15" t="s">
        <v>15</v>
      </c>
      <c r="D21" s="16">
        <v>296000</v>
      </c>
      <c r="E21" s="16">
        <v>121174.63</v>
      </c>
      <c r="F21" s="18">
        <f t="shared" si="0"/>
        <v>40.937375000000003</v>
      </c>
      <c r="G21" s="3"/>
    </row>
    <row r="22" spans="2:7" ht="49.5" customHeight="1" x14ac:dyDescent="0.25">
      <c r="B22" s="71" t="s">
        <v>16</v>
      </c>
      <c r="C22" s="15" t="s">
        <v>17</v>
      </c>
      <c r="D22" s="16">
        <v>294000</v>
      </c>
      <c r="E22" s="16">
        <v>120318.13</v>
      </c>
      <c r="F22" s="18">
        <f t="shared" si="0"/>
        <v>40.924534013605445</v>
      </c>
      <c r="G22" s="3"/>
    </row>
    <row r="23" spans="2:7" ht="60" x14ac:dyDescent="0.25">
      <c r="B23" s="71" t="s">
        <v>18</v>
      </c>
      <c r="C23" s="15" t="s">
        <v>19</v>
      </c>
      <c r="D23" s="16">
        <v>294000</v>
      </c>
      <c r="E23" s="16">
        <v>120327.84</v>
      </c>
      <c r="F23" s="18">
        <f t="shared" si="0"/>
        <v>40.927836734693877</v>
      </c>
      <c r="G23" s="3"/>
    </row>
    <row r="24" spans="2:7" ht="60" x14ac:dyDescent="0.25">
      <c r="B24" s="71" t="s">
        <v>20</v>
      </c>
      <c r="C24" s="15" t="s">
        <v>21</v>
      </c>
      <c r="D24" s="16" t="s">
        <v>8</v>
      </c>
      <c r="E24" s="16">
        <v>-9.7100000000000009</v>
      </c>
      <c r="F24" s="18">
        <v>0</v>
      </c>
      <c r="G24" s="3"/>
    </row>
    <row r="25" spans="2:7" ht="26.25" customHeight="1" x14ac:dyDescent="0.25">
      <c r="B25" s="71" t="s">
        <v>22</v>
      </c>
      <c r="C25" s="15" t="s">
        <v>23</v>
      </c>
      <c r="D25" s="16">
        <v>2000</v>
      </c>
      <c r="E25" s="16">
        <v>856.5</v>
      </c>
      <c r="F25" s="18">
        <f t="shared" si="0"/>
        <v>42.825000000000003</v>
      </c>
      <c r="G25" s="3"/>
    </row>
    <row r="26" spans="2:7" ht="38.25" customHeight="1" x14ac:dyDescent="0.25">
      <c r="B26" s="71" t="s">
        <v>24</v>
      </c>
      <c r="C26" s="15" t="s">
        <v>25</v>
      </c>
      <c r="D26" s="16">
        <v>2000</v>
      </c>
      <c r="E26" s="16">
        <v>861.5</v>
      </c>
      <c r="F26" s="18">
        <f t="shared" si="0"/>
        <v>43.075000000000003</v>
      </c>
      <c r="G26" s="3"/>
    </row>
    <row r="27" spans="2:7" ht="39" customHeight="1" x14ac:dyDescent="0.25">
      <c r="B27" s="71" t="s">
        <v>26</v>
      </c>
      <c r="C27" s="15" t="s">
        <v>27</v>
      </c>
      <c r="D27" s="16" t="s">
        <v>8</v>
      </c>
      <c r="E27" s="16">
        <v>-5</v>
      </c>
      <c r="F27" s="18">
        <v>0</v>
      </c>
      <c r="G27" s="3"/>
    </row>
    <row r="28" spans="2:7" x14ac:dyDescent="0.25">
      <c r="B28" s="71" t="s">
        <v>28</v>
      </c>
      <c r="C28" s="15" t="s">
        <v>29</v>
      </c>
      <c r="D28" s="16">
        <v>1780400</v>
      </c>
      <c r="E28" s="16">
        <v>462341.75</v>
      </c>
      <c r="F28" s="18">
        <f t="shared" si="0"/>
        <v>25.968420017973486</v>
      </c>
      <c r="G28" s="3"/>
    </row>
    <row r="29" spans="2:7" x14ac:dyDescent="0.25">
      <c r="B29" s="71" t="s">
        <v>30</v>
      </c>
      <c r="C29" s="15" t="s">
        <v>31</v>
      </c>
      <c r="D29" s="16">
        <v>657500</v>
      </c>
      <c r="E29" s="16">
        <v>497592.62</v>
      </c>
      <c r="F29" s="18">
        <f t="shared" si="0"/>
        <v>75.679485931558929</v>
      </c>
      <c r="G29" s="3"/>
    </row>
    <row r="30" spans="2:7" ht="24" x14ac:dyDescent="0.25">
      <c r="B30" s="71" t="s">
        <v>32</v>
      </c>
      <c r="C30" s="15" t="s">
        <v>33</v>
      </c>
      <c r="D30" s="16">
        <v>657500</v>
      </c>
      <c r="E30" s="16">
        <v>497592.62</v>
      </c>
      <c r="F30" s="18">
        <f t="shared" si="0"/>
        <v>75.679485931558929</v>
      </c>
      <c r="G30" s="3"/>
    </row>
    <row r="31" spans="2:7" ht="48" x14ac:dyDescent="0.25">
      <c r="B31" s="71" t="s">
        <v>34</v>
      </c>
      <c r="C31" s="15" t="s">
        <v>35</v>
      </c>
      <c r="D31" s="16">
        <v>657500</v>
      </c>
      <c r="E31" s="16">
        <v>497592.62</v>
      </c>
      <c r="F31" s="18">
        <f t="shared" si="0"/>
        <v>75.679485931558929</v>
      </c>
      <c r="G31" s="3"/>
    </row>
    <row r="32" spans="2:7" x14ac:dyDescent="0.25">
      <c r="B32" s="71" t="s">
        <v>36</v>
      </c>
      <c r="C32" s="15" t="s">
        <v>37</v>
      </c>
      <c r="D32" s="16">
        <v>1122900</v>
      </c>
      <c r="E32" s="16">
        <v>-35250.870000000003</v>
      </c>
      <c r="F32" s="18">
        <f t="shared" si="0"/>
        <v>-3.1392706385252476</v>
      </c>
      <c r="G32" s="3"/>
    </row>
    <row r="33" spans="2:7" x14ac:dyDescent="0.25">
      <c r="B33" s="71" t="s">
        <v>38</v>
      </c>
      <c r="C33" s="15" t="s">
        <v>39</v>
      </c>
      <c r="D33" s="16">
        <v>379900</v>
      </c>
      <c r="E33" s="16">
        <v>-72610.899999999994</v>
      </c>
      <c r="F33" s="18">
        <f t="shared" si="0"/>
        <v>-19.113161358252171</v>
      </c>
      <c r="G33" s="3"/>
    </row>
    <row r="34" spans="2:7" ht="24" x14ac:dyDescent="0.25">
      <c r="B34" s="71" t="s">
        <v>40</v>
      </c>
      <c r="C34" s="15" t="s">
        <v>41</v>
      </c>
      <c r="D34" s="16">
        <v>379900</v>
      </c>
      <c r="E34" s="16">
        <v>-72610.899999999994</v>
      </c>
      <c r="F34" s="18">
        <f t="shared" si="0"/>
        <v>-19.113161358252171</v>
      </c>
      <c r="G34" s="3"/>
    </row>
    <row r="35" spans="2:7" ht="36" x14ac:dyDescent="0.25">
      <c r="B35" s="71" t="s">
        <v>42</v>
      </c>
      <c r="C35" s="15" t="s">
        <v>43</v>
      </c>
      <c r="D35" s="16">
        <v>379900</v>
      </c>
      <c r="E35" s="16">
        <v>-72610.899999999994</v>
      </c>
      <c r="F35" s="18">
        <f t="shared" si="0"/>
        <v>-19.113161358252171</v>
      </c>
      <c r="G35" s="3"/>
    </row>
    <row r="36" spans="2:7" x14ac:dyDescent="0.25">
      <c r="B36" s="71" t="s">
        <v>44</v>
      </c>
      <c r="C36" s="15" t="s">
        <v>45</v>
      </c>
      <c r="D36" s="16">
        <v>743000</v>
      </c>
      <c r="E36" s="16">
        <v>37360.03</v>
      </c>
      <c r="F36" s="18">
        <f t="shared" si="0"/>
        <v>5.0282678331090169</v>
      </c>
      <c r="G36" s="3"/>
    </row>
    <row r="37" spans="2:7" ht="24" x14ac:dyDescent="0.25">
      <c r="B37" s="71" t="s">
        <v>46</v>
      </c>
      <c r="C37" s="15" t="s">
        <v>47</v>
      </c>
      <c r="D37" s="16">
        <v>743000</v>
      </c>
      <c r="E37" s="16">
        <v>37360.03</v>
      </c>
      <c r="F37" s="18">
        <f t="shared" si="0"/>
        <v>5.0282678331090169</v>
      </c>
      <c r="G37" s="3"/>
    </row>
    <row r="38" spans="2:7" ht="36" x14ac:dyDescent="0.25">
      <c r="B38" s="71" t="s">
        <v>48</v>
      </c>
      <c r="C38" s="15" t="s">
        <v>49</v>
      </c>
      <c r="D38" s="16">
        <v>743000</v>
      </c>
      <c r="E38" s="16">
        <v>37360.03</v>
      </c>
      <c r="F38" s="18">
        <f t="shared" si="0"/>
        <v>5.0282678331090169</v>
      </c>
      <c r="G38" s="3"/>
    </row>
    <row r="39" spans="2:7" x14ac:dyDescent="0.25">
      <c r="B39" s="71" t="s">
        <v>10</v>
      </c>
      <c r="C39" s="15" t="s">
        <v>50</v>
      </c>
      <c r="D39" s="16">
        <v>2418000</v>
      </c>
      <c r="E39" s="16">
        <v>2477163.9900000002</v>
      </c>
      <c r="F39" s="18">
        <f t="shared" si="0"/>
        <v>102.44681513647645</v>
      </c>
      <c r="G39" s="3"/>
    </row>
    <row r="40" spans="2:7" ht="24" x14ac:dyDescent="0.25">
      <c r="B40" s="71" t="s">
        <v>51</v>
      </c>
      <c r="C40" s="15" t="s">
        <v>52</v>
      </c>
      <c r="D40" s="16">
        <v>380000</v>
      </c>
      <c r="E40" s="16">
        <v>179363.99</v>
      </c>
      <c r="F40" s="18">
        <f t="shared" si="0"/>
        <v>47.201050000000002</v>
      </c>
      <c r="G40" s="3"/>
    </row>
    <row r="41" spans="2:7" ht="48" x14ac:dyDescent="0.25">
      <c r="B41" s="71" t="s">
        <v>53</v>
      </c>
      <c r="C41" s="15" t="s">
        <v>54</v>
      </c>
      <c r="D41" s="16">
        <v>307200</v>
      </c>
      <c r="E41" s="16">
        <v>127839.6</v>
      </c>
      <c r="F41" s="18">
        <f t="shared" si="0"/>
        <v>41.614453124999997</v>
      </c>
      <c r="G41" s="3"/>
    </row>
    <row r="42" spans="2:7" ht="48" x14ac:dyDescent="0.25">
      <c r="B42" s="71" t="s">
        <v>55</v>
      </c>
      <c r="C42" s="15" t="s">
        <v>56</v>
      </c>
      <c r="D42" s="16">
        <v>307200</v>
      </c>
      <c r="E42" s="16">
        <v>127839.6</v>
      </c>
      <c r="F42" s="18">
        <f t="shared" si="0"/>
        <v>41.614453124999997</v>
      </c>
      <c r="G42" s="3"/>
    </row>
    <row r="43" spans="2:7" ht="36" x14ac:dyDescent="0.25">
      <c r="B43" s="71" t="s">
        <v>57</v>
      </c>
      <c r="C43" s="15" t="s">
        <v>58</v>
      </c>
      <c r="D43" s="16">
        <v>307200</v>
      </c>
      <c r="E43" s="16">
        <v>127839.6</v>
      </c>
      <c r="F43" s="18">
        <f t="shared" si="0"/>
        <v>41.614453124999997</v>
      </c>
      <c r="G43" s="3"/>
    </row>
    <row r="44" spans="2:7" ht="48" x14ac:dyDescent="0.25">
      <c r="B44" s="71" t="s">
        <v>59</v>
      </c>
      <c r="C44" s="15" t="s">
        <v>60</v>
      </c>
      <c r="D44" s="16">
        <v>72800</v>
      </c>
      <c r="E44" s="16">
        <v>51524.39</v>
      </c>
      <c r="F44" s="18">
        <f t="shared" si="0"/>
        <v>70.775260989010988</v>
      </c>
      <c r="G44" s="3"/>
    </row>
    <row r="45" spans="2:7" ht="48" x14ac:dyDescent="0.25">
      <c r="B45" s="71" t="s">
        <v>61</v>
      </c>
      <c r="C45" s="15" t="s">
        <v>62</v>
      </c>
      <c r="D45" s="16">
        <v>72800</v>
      </c>
      <c r="E45" s="16">
        <v>51524.39</v>
      </c>
      <c r="F45" s="18">
        <f t="shared" si="0"/>
        <v>70.775260989010988</v>
      </c>
      <c r="G45" s="3"/>
    </row>
    <row r="46" spans="2:7" ht="48" x14ac:dyDescent="0.25">
      <c r="B46" s="71" t="s">
        <v>63</v>
      </c>
      <c r="C46" s="15" t="s">
        <v>64</v>
      </c>
      <c r="D46" s="16">
        <v>72800</v>
      </c>
      <c r="E46" s="16">
        <v>51524.39</v>
      </c>
      <c r="F46" s="18">
        <f t="shared" si="0"/>
        <v>70.775260989010988</v>
      </c>
      <c r="G46" s="3"/>
    </row>
    <row r="47" spans="2:7" x14ac:dyDescent="0.25">
      <c r="B47" s="71" t="s">
        <v>65</v>
      </c>
      <c r="C47" s="15" t="s">
        <v>66</v>
      </c>
      <c r="D47" s="16">
        <v>1946200</v>
      </c>
      <c r="E47" s="16">
        <v>2188000</v>
      </c>
      <c r="F47" s="18">
        <f t="shared" si="0"/>
        <v>112.42421128352686</v>
      </c>
      <c r="G47" s="3"/>
    </row>
    <row r="48" spans="2:7" ht="48" x14ac:dyDescent="0.25">
      <c r="B48" s="71" t="s">
        <v>67</v>
      </c>
      <c r="C48" s="15" t="s">
        <v>68</v>
      </c>
      <c r="D48" s="16">
        <v>1847200</v>
      </c>
      <c r="E48" s="16">
        <v>2089000</v>
      </c>
      <c r="F48" s="18">
        <f t="shared" si="0"/>
        <v>113.0900822867042</v>
      </c>
      <c r="G48" s="3"/>
    </row>
    <row r="49" spans="2:7" ht="48" x14ac:dyDescent="0.25">
      <c r="B49" s="71" t="s">
        <v>69</v>
      </c>
      <c r="C49" s="15" t="s">
        <v>70</v>
      </c>
      <c r="D49" s="16">
        <v>1847200</v>
      </c>
      <c r="E49" s="16">
        <v>2089000</v>
      </c>
      <c r="F49" s="18">
        <f t="shared" si="0"/>
        <v>113.0900822867042</v>
      </c>
      <c r="G49" s="3"/>
    </row>
    <row r="50" spans="2:7" ht="48" x14ac:dyDescent="0.25">
      <c r="B50" s="71" t="s">
        <v>71</v>
      </c>
      <c r="C50" s="15" t="s">
        <v>72</v>
      </c>
      <c r="D50" s="16">
        <v>1847200</v>
      </c>
      <c r="E50" s="16">
        <v>2089000</v>
      </c>
      <c r="F50" s="18">
        <f t="shared" si="0"/>
        <v>113.0900822867042</v>
      </c>
      <c r="G50" s="3"/>
    </row>
    <row r="51" spans="2:7" ht="24" x14ac:dyDescent="0.25">
      <c r="B51" s="71" t="s">
        <v>73</v>
      </c>
      <c r="C51" s="15" t="s">
        <v>74</v>
      </c>
      <c r="D51" s="16">
        <v>99000</v>
      </c>
      <c r="E51" s="16">
        <v>99000</v>
      </c>
      <c r="F51" s="18">
        <f t="shared" si="0"/>
        <v>100</v>
      </c>
      <c r="G51" s="3"/>
    </row>
    <row r="52" spans="2:7" ht="27.75" customHeight="1" x14ac:dyDescent="0.25">
      <c r="B52" s="71" t="s">
        <v>75</v>
      </c>
      <c r="C52" s="15" t="s">
        <v>76</v>
      </c>
      <c r="D52" s="16">
        <v>99000</v>
      </c>
      <c r="E52" s="16">
        <v>99000</v>
      </c>
      <c r="F52" s="18">
        <f t="shared" si="0"/>
        <v>100</v>
      </c>
      <c r="G52" s="3"/>
    </row>
    <row r="53" spans="2:7" ht="24" customHeight="1" x14ac:dyDescent="0.25">
      <c r="B53" s="71" t="s">
        <v>77</v>
      </c>
      <c r="C53" s="15" t="s">
        <v>78</v>
      </c>
      <c r="D53" s="16">
        <v>99000</v>
      </c>
      <c r="E53" s="16">
        <v>99000</v>
      </c>
      <c r="F53" s="18">
        <f t="shared" si="0"/>
        <v>100</v>
      </c>
      <c r="G53" s="3"/>
    </row>
    <row r="54" spans="2:7" x14ac:dyDescent="0.25">
      <c r="B54" s="71" t="s">
        <v>79</v>
      </c>
      <c r="C54" s="15" t="s">
        <v>80</v>
      </c>
      <c r="D54" s="16" t="s">
        <v>8</v>
      </c>
      <c r="E54" s="16">
        <v>400</v>
      </c>
      <c r="F54" s="18">
        <v>0</v>
      </c>
      <c r="G54" s="3"/>
    </row>
    <row r="55" spans="2:7" ht="24" x14ac:dyDescent="0.25">
      <c r="B55" s="71" t="s">
        <v>81</v>
      </c>
      <c r="C55" s="15" t="s">
        <v>82</v>
      </c>
      <c r="D55" s="16" t="s">
        <v>8</v>
      </c>
      <c r="E55" s="16">
        <v>400</v>
      </c>
      <c r="F55" s="18">
        <v>0</v>
      </c>
      <c r="G55" s="3"/>
    </row>
    <row r="56" spans="2:7" ht="24" x14ac:dyDescent="0.25">
      <c r="B56" s="71" t="s">
        <v>83</v>
      </c>
      <c r="C56" s="15" t="s">
        <v>84</v>
      </c>
      <c r="D56" s="16" t="s">
        <v>8</v>
      </c>
      <c r="E56" s="16">
        <v>400</v>
      </c>
      <c r="F56" s="18">
        <v>0</v>
      </c>
      <c r="G56" s="3"/>
    </row>
    <row r="57" spans="2:7" x14ac:dyDescent="0.25">
      <c r="B57" s="71" t="s">
        <v>85</v>
      </c>
      <c r="C57" s="15" t="s">
        <v>86</v>
      </c>
      <c r="D57" s="16">
        <v>91800</v>
      </c>
      <c r="E57" s="16">
        <v>109400</v>
      </c>
      <c r="F57" s="18">
        <f t="shared" si="0"/>
        <v>119.17211328976035</v>
      </c>
      <c r="G57" s="3"/>
    </row>
    <row r="58" spans="2:7" x14ac:dyDescent="0.25">
      <c r="B58" s="71" t="s">
        <v>87</v>
      </c>
      <c r="C58" s="15" t="s">
        <v>88</v>
      </c>
      <c r="D58" s="16">
        <v>7600</v>
      </c>
      <c r="E58" s="16">
        <v>10700</v>
      </c>
      <c r="F58" s="18">
        <f t="shared" si="0"/>
        <v>140.78947368421052</v>
      </c>
      <c r="G58" s="3"/>
    </row>
    <row r="59" spans="2:7" x14ac:dyDescent="0.25">
      <c r="B59" s="71" t="s">
        <v>89</v>
      </c>
      <c r="C59" s="15" t="s">
        <v>90</v>
      </c>
      <c r="D59" s="16">
        <v>7600</v>
      </c>
      <c r="E59" s="16">
        <v>10700</v>
      </c>
      <c r="F59" s="18">
        <f t="shared" si="0"/>
        <v>140.78947368421052</v>
      </c>
      <c r="G59" s="3"/>
    </row>
    <row r="60" spans="2:7" x14ac:dyDescent="0.25">
      <c r="B60" s="71" t="s">
        <v>91</v>
      </c>
      <c r="C60" s="15" t="s">
        <v>92</v>
      </c>
      <c r="D60" s="16">
        <v>84200</v>
      </c>
      <c r="E60" s="16">
        <v>98700</v>
      </c>
      <c r="F60" s="18">
        <f t="shared" si="0"/>
        <v>117.22090261282661</v>
      </c>
      <c r="G60" s="3"/>
    </row>
    <row r="61" spans="2:7" x14ac:dyDescent="0.25">
      <c r="B61" s="71" t="s">
        <v>93</v>
      </c>
      <c r="C61" s="15" t="s">
        <v>94</v>
      </c>
      <c r="D61" s="16">
        <v>84200</v>
      </c>
      <c r="E61" s="16">
        <v>98700</v>
      </c>
      <c r="F61" s="18">
        <f t="shared" si="0"/>
        <v>117.22090261282661</v>
      </c>
      <c r="G61" s="3"/>
    </row>
    <row r="62" spans="2:7" x14ac:dyDescent="0.25">
      <c r="B62" s="71" t="s">
        <v>95</v>
      </c>
      <c r="C62" s="15" t="s">
        <v>96</v>
      </c>
      <c r="D62" s="16">
        <v>2116854.5499999998</v>
      </c>
      <c r="E62" s="16">
        <v>1409715.32</v>
      </c>
      <c r="F62" s="18">
        <f t="shared" si="0"/>
        <v>66.594812572266733</v>
      </c>
      <c r="G62" s="3"/>
    </row>
    <row r="63" spans="2:7" ht="24" x14ac:dyDescent="0.25">
      <c r="B63" s="71" t="s">
        <v>97</v>
      </c>
      <c r="C63" s="15" t="s">
        <v>98</v>
      </c>
      <c r="D63" s="16">
        <v>2116854.5499999998</v>
      </c>
      <c r="E63" s="16">
        <v>1409715.32</v>
      </c>
      <c r="F63" s="18">
        <f t="shared" si="0"/>
        <v>66.594812572266733</v>
      </c>
      <c r="G63" s="3"/>
    </row>
    <row r="64" spans="2:7" x14ac:dyDescent="0.25">
      <c r="B64" s="71" t="s">
        <v>99</v>
      </c>
      <c r="C64" s="15" t="s">
        <v>100</v>
      </c>
      <c r="D64" s="16">
        <v>244100</v>
      </c>
      <c r="E64" s="16">
        <v>121800</v>
      </c>
      <c r="F64" s="18">
        <f t="shared" si="0"/>
        <v>49.897582957804175</v>
      </c>
      <c r="G64" s="3"/>
    </row>
    <row r="65" spans="2:7" x14ac:dyDescent="0.25">
      <c r="B65" s="71" t="s">
        <v>101</v>
      </c>
      <c r="C65" s="15" t="s">
        <v>102</v>
      </c>
      <c r="D65" s="16">
        <v>244100</v>
      </c>
      <c r="E65" s="16">
        <v>121800</v>
      </c>
      <c r="F65" s="18">
        <f t="shared" si="0"/>
        <v>49.897582957804175</v>
      </c>
      <c r="G65" s="3"/>
    </row>
    <row r="66" spans="2:7" ht="24" x14ac:dyDescent="0.25">
      <c r="B66" s="71" t="s">
        <v>103</v>
      </c>
      <c r="C66" s="15" t="s">
        <v>104</v>
      </c>
      <c r="D66" s="16">
        <v>244100</v>
      </c>
      <c r="E66" s="16">
        <v>121800</v>
      </c>
      <c r="F66" s="18">
        <f t="shared" si="0"/>
        <v>49.897582957804175</v>
      </c>
      <c r="G66" s="3"/>
    </row>
    <row r="67" spans="2:7" x14ac:dyDescent="0.25">
      <c r="B67" s="71" t="s">
        <v>105</v>
      </c>
      <c r="C67" s="15" t="s">
        <v>106</v>
      </c>
      <c r="D67" s="16">
        <v>110300</v>
      </c>
      <c r="E67" s="16">
        <v>47804.32</v>
      </c>
      <c r="F67" s="18">
        <f t="shared" si="0"/>
        <v>43.340271985494105</v>
      </c>
      <c r="G67" s="3"/>
    </row>
    <row r="68" spans="2:7" ht="24" x14ac:dyDescent="0.25">
      <c r="B68" s="71" t="s">
        <v>107</v>
      </c>
      <c r="C68" s="15" t="s">
        <v>108</v>
      </c>
      <c r="D68" s="16">
        <v>1000</v>
      </c>
      <c r="E68" s="16">
        <v>1000</v>
      </c>
      <c r="F68" s="18">
        <f t="shared" si="0"/>
        <v>100</v>
      </c>
      <c r="G68" s="3"/>
    </row>
    <row r="69" spans="2:7" ht="24" x14ac:dyDescent="0.25">
      <c r="B69" s="71" t="s">
        <v>109</v>
      </c>
      <c r="C69" s="15" t="s">
        <v>110</v>
      </c>
      <c r="D69" s="16">
        <v>1000</v>
      </c>
      <c r="E69" s="16">
        <v>1000</v>
      </c>
      <c r="F69" s="18">
        <f t="shared" si="0"/>
        <v>100</v>
      </c>
      <c r="G69" s="3"/>
    </row>
    <row r="70" spans="2:7" ht="24" x14ac:dyDescent="0.25">
      <c r="B70" s="71" t="s">
        <v>111</v>
      </c>
      <c r="C70" s="15" t="s">
        <v>112</v>
      </c>
      <c r="D70" s="16">
        <v>109300</v>
      </c>
      <c r="E70" s="16">
        <v>46804.32</v>
      </c>
      <c r="F70" s="18">
        <f t="shared" si="0"/>
        <v>42.821884720951509</v>
      </c>
      <c r="G70" s="3"/>
    </row>
    <row r="71" spans="2:7" ht="24" x14ac:dyDescent="0.25">
      <c r="B71" s="71" t="s">
        <v>113</v>
      </c>
      <c r="C71" s="15" t="s">
        <v>114</v>
      </c>
      <c r="D71" s="16">
        <v>109300</v>
      </c>
      <c r="E71" s="16">
        <v>46804.32</v>
      </c>
      <c r="F71" s="18">
        <f t="shared" si="0"/>
        <v>42.821884720951509</v>
      </c>
      <c r="G71" s="3"/>
    </row>
    <row r="72" spans="2:7" x14ac:dyDescent="0.25">
      <c r="B72" s="71" t="s">
        <v>115</v>
      </c>
      <c r="C72" s="15" t="s">
        <v>116</v>
      </c>
      <c r="D72" s="16">
        <v>1762454.55</v>
      </c>
      <c r="E72" s="16">
        <v>1240111</v>
      </c>
      <c r="F72" s="18">
        <f t="shared" si="0"/>
        <v>70.362722261405267</v>
      </c>
      <c r="G72" s="3"/>
    </row>
    <row r="73" spans="2:7" ht="36" x14ac:dyDescent="0.25">
      <c r="B73" s="71" t="s">
        <v>117</v>
      </c>
      <c r="C73" s="15" t="s">
        <v>118</v>
      </c>
      <c r="D73" s="16">
        <v>833343.55</v>
      </c>
      <c r="E73" s="16">
        <v>311000</v>
      </c>
      <c r="F73" s="18">
        <f t="shared" si="0"/>
        <v>37.319542462409409</v>
      </c>
      <c r="G73" s="3"/>
    </row>
    <row r="74" spans="2:7" ht="36" x14ac:dyDescent="0.25">
      <c r="B74" s="71" t="s">
        <v>119</v>
      </c>
      <c r="C74" s="15" t="s">
        <v>120</v>
      </c>
      <c r="D74" s="16">
        <v>833343.55</v>
      </c>
      <c r="E74" s="16">
        <v>311000</v>
      </c>
      <c r="F74" s="18">
        <f t="shared" si="0"/>
        <v>37.319542462409409</v>
      </c>
      <c r="G74" s="3"/>
    </row>
    <row r="75" spans="2:7" x14ac:dyDescent="0.25">
      <c r="B75" s="71" t="s">
        <v>121</v>
      </c>
      <c r="C75" s="15" t="s">
        <v>122</v>
      </c>
      <c r="D75" s="16">
        <v>929111</v>
      </c>
      <c r="E75" s="16">
        <v>929111</v>
      </c>
      <c r="F75" s="18">
        <f t="shared" si="0"/>
        <v>100</v>
      </c>
      <c r="G75" s="3"/>
    </row>
    <row r="76" spans="2:7" ht="15.75" thickBot="1" x14ac:dyDescent="0.3">
      <c r="B76" s="72" t="s">
        <v>123</v>
      </c>
      <c r="C76" s="19" t="s">
        <v>124</v>
      </c>
      <c r="D76" s="20">
        <v>929111</v>
      </c>
      <c r="E76" s="20">
        <v>929111</v>
      </c>
      <c r="F76" s="21">
        <f t="shared" si="0"/>
        <v>100</v>
      </c>
      <c r="G76" s="3"/>
    </row>
  </sheetData>
  <mergeCells count="13">
    <mergeCell ref="E11:E15"/>
    <mergeCell ref="F11:F15"/>
    <mergeCell ref="D1:F1"/>
    <mergeCell ref="D2:F2"/>
    <mergeCell ref="D3:F3"/>
    <mergeCell ref="C4:F4"/>
    <mergeCell ref="D5:F5"/>
    <mergeCell ref="C6:F6"/>
    <mergeCell ref="B8:F8"/>
    <mergeCell ref="B9:F9"/>
    <mergeCell ref="B11:B15"/>
    <mergeCell ref="C11:C15"/>
    <mergeCell ref="D11:D15"/>
  </mergeCells>
  <pageMargins left="0.78740157480314965" right="0" top="0" bottom="0" header="0" footer="0"/>
  <pageSetup paperSize="9"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142"/>
  <sheetViews>
    <sheetView zoomScaleNormal="100" zoomScaleSheetLayoutView="100" workbookViewId="0">
      <selection activeCell="J88" sqref="J88"/>
    </sheetView>
  </sheetViews>
  <sheetFormatPr defaultRowHeight="15" x14ac:dyDescent="0.25"/>
  <cols>
    <col min="1" max="1" width="0.85546875" style="1" customWidth="1"/>
    <col min="2" max="2" width="70.85546875" style="1" customWidth="1"/>
    <col min="3" max="3" width="21.28515625" style="1" customWidth="1"/>
    <col min="4" max="4" width="11.42578125" style="1" customWidth="1"/>
    <col min="5" max="5" width="11.7109375" style="1" customWidth="1"/>
    <col min="6" max="6" width="11" style="1" customWidth="1"/>
    <col min="7" max="7" width="9.140625" style="1" customWidth="1"/>
    <col min="8" max="16384" width="9.140625" style="1"/>
  </cols>
  <sheetData>
    <row r="1" spans="2:7" ht="15" customHeight="1" x14ac:dyDescent="0.25">
      <c r="B1" s="3"/>
      <c r="C1" s="3"/>
      <c r="D1" s="3"/>
      <c r="E1" s="3"/>
      <c r="F1" s="3"/>
      <c r="G1" s="3"/>
    </row>
    <row r="2" spans="2:7" ht="14.1" customHeight="1" x14ac:dyDescent="0.25">
      <c r="B2" s="99" t="s">
        <v>125</v>
      </c>
      <c r="C2" s="100"/>
      <c r="D2" s="100"/>
      <c r="E2" s="100"/>
      <c r="F2" s="100"/>
      <c r="G2" s="3"/>
    </row>
    <row r="3" spans="2:7" ht="12.95" customHeight="1" thickBot="1" x14ac:dyDescent="0.3">
      <c r="B3" s="49"/>
      <c r="C3" s="49"/>
      <c r="D3" s="49"/>
      <c r="E3" s="49"/>
      <c r="F3" s="49"/>
      <c r="G3" s="3"/>
    </row>
    <row r="4" spans="2:7" ht="12" customHeight="1" x14ac:dyDescent="0.25">
      <c r="B4" s="101" t="s">
        <v>1</v>
      </c>
      <c r="C4" s="93" t="s">
        <v>126</v>
      </c>
      <c r="D4" s="104" t="s">
        <v>345</v>
      </c>
      <c r="E4" s="107" t="s">
        <v>346</v>
      </c>
      <c r="F4" s="110" t="s">
        <v>336</v>
      </c>
      <c r="G4" s="3"/>
    </row>
    <row r="5" spans="2:7" ht="9.75" customHeight="1" x14ac:dyDescent="0.25">
      <c r="B5" s="102"/>
      <c r="C5" s="94"/>
      <c r="D5" s="105"/>
      <c r="E5" s="108"/>
      <c r="F5" s="111"/>
      <c r="G5" s="3"/>
    </row>
    <row r="6" spans="2:7" ht="11.25" customHeight="1" x14ac:dyDescent="0.25">
      <c r="B6" s="102"/>
      <c r="C6" s="94"/>
      <c r="D6" s="105"/>
      <c r="E6" s="108"/>
      <c r="F6" s="111"/>
      <c r="G6" s="3"/>
    </row>
    <row r="7" spans="2:7" ht="7.5" customHeight="1" thickBot="1" x14ac:dyDescent="0.3">
      <c r="B7" s="102"/>
      <c r="C7" s="94"/>
      <c r="D7" s="105"/>
      <c r="E7" s="108"/>
      <c r="F7" s="111"/>
      <c r="G7" s="3"/>
    </row>
    <row r="8" spans="2:7" ht="10.5" hidden="1" customHeight="1" x14ac:dyDescent="0.25">
      <c r="B8" s="102"/>
      <c r="C8" s="94"/>
      <c r="D8" s="105"/>
      <c r="E8" s="108"/>
      <c r="F8" s="111"/>
      <c r="G8" s="3"/>
    </row>
    <row r="9" spans="2:7" ht="9" hidden="1" customHeight="1" x14ac:dyDescent="0.25">
      <c r="B9" s="103"/>
      <c r="C9" s="95"/>
      <c r="D9" s="106"/>
      <c r="E9" s="109"/>
      <c r="F9" s="112"/>
      <c r="G9" s="3"/>
    </row>
    <row r="10" spans="2:7" ht="12.95" customHeight="1" thickBot="1" x14ac:dyDescent="0.3">
      <c r="B10" s="65">
        <v>1</v>
      </c>
      <c r="C10" s="66">
        <v>2</v>
      </c>
      <c r="D10" s="67" t="s">
        <v>344</v>
      </c>
      <c r="E10" s="67" t="s">
        <v>4</v>
      </c>
      <c r="F10" s="68" t="s">
        <v>5</v>
      </c>
      <c r="G10" s="3"/>
    </row>
    <row r="11" spans="2:7" ht="15" customHeight="1" x14ac:dyDescent="0.25">
      <c r="B11" s="73" t="s">
        <v>127</v>
      </c>
      <c r="C11" s="62" t="s">
        <v>128</v>
      </c>
      <c r="D11" s="63">
        <v>6724495.6600000001</v>
      </c>
      <c r="E11" s="63">
        <v>3819887.78</v>
      </c>
      <c r="F11" s="64">
        <f>E11/D11*100</f>
        <v>56.805565400573101</v>
      </c>
      <c r="G11" s="3"/>
    </row>
    <row r="12" spans="2:7" ht="15" customHeight="1" x14ac:dyDescent="0.25">
      <c r="B12" s="74" t="s">
        <v>9</v>
      </c>
      <c r="C12" s="36"/>
      <c r="D12" s="37"/>
      <c r="E12" s="36"/>
      <c r="F12" s="56"/>
      <c r="G12" s="3"/>
    </row>
    <row r="13" spans="2:7" x14ac:dyDescent="0.25">
      <c r="B13" s="75" t="s">
        <v>129</v>
      </c>
      <c r="C13" s="52" t="s">
        <v>130</v>
      </c>
      <c r="D13" s="53">
        <v>560600</v>
      </c>
      <c r="E13" s="53">
        <v>348414.45</v>
      </c>
      <c r="F13" s="55">
        <f t="shared" ref="F13:F76" si="0">E13/D13*100</f>
        <v>62.150276489475566</v>
      </c>
      <c r="G13" s="3"/>
    </row>
    <row r="14" spans="2:7" ht="36" x14ac:dyDescent="0.25">
      <c r="B14" s="75" t="s">
        <v>131</v>
      </c>
      <c r="C14" s="52" t="s">
        <v>132</v>
      </c>
      <c r="D14" s="53">
        <v>560600</v>
      </c>
      <c r="E14" s="53">
        <v>348414.45</v>
      </c>
      <c r="F14" s="55">
        <f t="shared" si="0"/>
        <v>62.150276489475566</v>
      </c>
      <c r="G14" s="3"/>
    </row>
    <row r="15" spans="2:7" x14ac:dyDescent="0.25">
      <c r="B15" s="75" t="s">
        <v>133</v>
      </c>
      <c r="C15" s="52" t="s">
        <v>134</v>
      </c>
      <c r="D15" s="53">
        <v>560600</v>
      </c>
      <c r="E15" s="53">
        <v>348414.45</v>
      </c>
      <c r="F15" s="55">
        <f t="shared" si="0"/>
        <v>62.150276489475566</v>
      </c>
      <c r="G15" s="3"/>
    </row>
    <row r="16" spans="2:7" x14ac:dyDescent="0.25">
      <c r="B16" s="75" t="s">
        <v>135</v>
      </c>
      <c r="C16" s="52" t="s">
        <v>136</v>
      </c>
      <c r="D16" s="53">
        <v>429110</v>
      </c>
      <c r="E16" s="53">
        <v>283008.61</v>
      </c>
      <c r="F16" s="55">
        <f t="shared" si="0"/>
        <v>65.952462072662016</v>
      </c>
      <c r="G16" s="3"/>
    </row>
    <row r="17" spans="2:7" ht="26.25" customHeight="1" x14ac:dyDescent="0.25">
      <c r="B17" s="75" t="s">
        <v>137</v>
      </c>
      <c r="C17" s="52" t="s">
        <v>138</v>
      </c>
      <c r="D17" s="53">
        <v>131490</v>
      </c>
      <c r="E17" s="53">
        <v>65405.84</v>
      </c>
      <c r="F17" s="55">
        <f t="shared" si="0"/>
        <v>49.742064035287854</v>
      </c>
      <c r="G17" s="3"/>
    </row>
    <row r="18" spans="2:7" ht="15" customHeight="1" x14ac:dyDescent="0.25">
      <c r="B18" s="75" t="s">
        <v>139</v>
      </c>
      <c r="C18" s="52" t="s">
        <v>140</v>
      </c>
      <c r="D18" s="53">
        <v>935700</v>
      </c>
      <c r="E18" s="53">
        <v>445905.79</v>
      </c>
      <c r="F18" s="55">
        <f t="shared" si="0"/>
        <v>47.654781447044989</v>
      </c>
      <c r="G18" s="3"/>
    </row>
    <row r="19" spans="2:7" ht="36" x14ac:dyDescent="0.25">
      <c r="B19" s="75" t="s">
        <v>131</v>
      </c>
      <c r="C19" s="52" t="s">
        <v>141</v>
      </c>
      <c r="D19" s="53">
        <v>935700</v>
      </c>
      <c r="E19" s="53">
        <v>445905.79</v>
      </c>
      <c r="F19" s="55">
        <f t="shared" si="0"/>
        <v>47.654781447044989</v>
      </c>
      <c r="G19" s="3"/>
    </row>
    <row r="20" spans="2:7" x14ac:dyDescent="0.25">
      <c r="B20" s="75" t="s">
        <v>133</v>
      </c>
      <c r="C20" s="52" t="s">
        <v>142</v>
      </c>
      <c r="D20" s="53">
        <v>935700</v>
      </c>
      <c r="E20" s="53">
        <v>445905.79</v>
      </c>
      <c r="F20" s="55">
        <f t="shared" si="0"/>
        <v>47.654781447044989</v>
      </c>
      <c r="G20" s="3"/>
    </row>
    <row r="21" spans="2:7" x14ac:dyDescent="0.25">
      <c r="B21" s="75" t="s">
        <v>135</v>
      </c>
      <c r="C21" s="52" t="s">
        <v>143</v>
      </c>
      <c r="D21" s="53">
        <v>696500</v>
      </c>
      <c r="E21" s="53">
        <v>340447.33</v>
      </c>
      <c r="F21" s="55">
        <f t="shared" si="0"/>
        <v>48.87973151471644</v>
      </c>
      <c r="G21" s="3"/>
    </row>
    <row r="22" spans="2:7" ht="26.25" customHeight="1" x14ac:dyDescent="0.25">
      <c r="B22" s="75" t="s">
        <v>137</v>
      </c>
      <c r="C22" s="52" t="s">
        <v>144</v>
      </c>
      <c r="D22" s="53">
        <v>239200</v>
      </c>
      <c r="E22" s="53">
        <v>105458.46</v>
      </c>
      <c r="F22" s="55">
        <f t="shared" si="0"/>
        <v>44.087984949832773</v>
      </c>
      <c r="G22" s="3"/>
    </row>
    <row r="23" spans="2:7" x14ac:dyDescent="0.25">
      <c r="B23" s="75" t="s">
        <v>145</v>
      </c>
      <c r="C23" s="52" t="s">
        <v>146</v>
      </c>
      <c r="D23" s="53">
        <v>1003711.1</v>
      </c>
      <c r="E23" s="53">
        <v>580644.37</v>
      </c>
      <c r="F23" s="55">
        <f t="shared" si="0"/>
        <v>57.84975078984381</v>
      </c>
      <c r="G23" s="3"/>
    </row>
    <row r="24" spans="2:7" ht="24" x14ac:dyDescent="0.25">
      <c r="B24" s="75" t="s">
        <v>147</v>
      </c>
      <c r="C24" s="52" t="s">
        <v>148</v>
      </c>
      <c r="D24" s="53">
        <v>932311.1</v>
      </c>
      <c r="E24" s="53">
        <v>527829.37</v>
      </c>
      <c r="F24" s="55">
        <f t="shared" si="0"/>
        <v>56.615154533717337</v>
      </c>
      <c r="G24" s="3"/>
    </row>
    <row r="25" spans="2:7" ht="25.5" customHeight="1" x14ac:dyDescent="0.25">
      <c r="B25" s="75" t="s">
        <v>149</v>
      </c>
      <c r="C25" s="52" t="s">
        <v>150</v>
      </c>
      <c r="D25" s="53">
        <v>932311.1</v>
      </c>
      <c r="E25" s="53">
        <v>527829.37</v>
      </c>
      <c r="F25" s="55">
        <f t="shared" si="0"/>
        <v>56.615154533717337</v>
      </c>
      <c r="G25" s="3"/>
    </row>
    <row r="26" spans="2:7" x14ac:dyDescent="0.25">
      <c r="B26" s="75" t="s">
        <v>151</v>
      </c>
      <c r="C26" s="52" t="s">
        <v>152</v>
      </c>
      <c r="D26" s="53">
        <v>709311.1</v>
      </c>
      <c r="E26" s="53">
        <v>453516.43</v>
      </c>
      <c r="F26" s="55">
        <f t="shared" si="0"/>
        <v>63.937590994980908</v>
      </c>
      <c r="G26" s="3"/>
    </row>
    <row r="27" spans="2:7" x14ac:dyDescent="0.25">
      <c r="B27" s="75" t="s">
        <v>153</v>
      </c>
      <c r="C27" s="52" t="s">
        <v>154</v>
      </c>
      <c r="D27" s="53">
        <v>223000</v>
      </c>
      <c r="E27" s="53">
        <v>74312.94</v>
      </c>
      <c r="F27" s="55">
        <f t="shared" si="0"/>
        <v>33.324188340807176</v>
      </c>
      <c r="G27" s="3"/>
    </row>
    <row r="28" spans="2:7" x14ac:dyDescent="0.25">
      <c r="B28" s="75" t="s">
        <v>155</v>
      </c>
      <c r="C28" s="52" t="s">
        <v>156</v>
      </c>
      <c r="D28" s="53">
        <v>71400</v>
      </c>
      <c r="E28" s="53">
        <v>52815</v>
      </c>
      <c r="F28" s="55">
        <f t="shared" si="0"/>
        <v>73.970588235294116</v>
      </c>
      <c r="G28" s="3"/>
    </row>
    <row r="29" spans="2:7" x14ac:dyDescent="0.25">
      <c r="B29" s="75" t="s">
        <v>157</v>
      </c>
      <c r="C29" s="52" t="s">
        <v>158</v>
      </c>
      <c r="D29" s="53">
        <v>71400</v>
      </c>
      <c r="E29" s="53">
        <v>52815</v>
      </c>
      <c r="F29" s="55">
        <f t="shared" si="0"/>
        <v>73.970588235294116</v>
      </c>
      <c r="G29" s="3"/>
    </row>
    <row r="30" spans="2:7" x14ac:dyDescent="0.25">
      <c r="B30" s="75" t="s">
        <v>159</v>
      </c>
      <c r="C30" s="52" t="s">
        <v>160</v>
      </c>
      <c r="D30" s="53">
        <v>70600</v>
      </c>
      <c r="E30" s="53">
        <v>52815</v>
      </c>
      <c r="F30" s="55">
        <f t="shared" si="0"/>
        <v>74.808781869688389</v>
      </c>
      <c r="G30" s="3"/>
    </row>
    <row r="31" spans="2:7" x14ac:dyDescent="0.25">
      <c r="B31" s="75" t="s">
        <v>161</v>
      </c>
      <c r="C31" s="52" t="s">
        <v>162</v>
      </c>
      <c r="D31" s="53">
        <v>800</v>
      </c>
      <c r="E31" s="53" t="s">
        <v>8</v>
      </c>
      <c r="F31" s="55">
        <v>0</v>
      </c>
      <c r="G31" s="3"/>
    </row>
    <row r="32" spans="2:7" ht="49.5" customHeight="1" x14ac:dyDescent="0.25">
      <c r="B32" s="75" t="s">
        <v>163</v>
      </c>
      <c r="C32" s="52" t="s">
        <v>164</v>
      </c>
      <c r="D32" s="53">
        <v>16100</v>
      </c>
      <c r="E32" s="53" t="s">
        <v>8</v>
      </c>
      <c r="F32" s="55">
        <v>0</v>
      </c>
      <c r="G32" s="3"/>
    </row>
    <row r="33" spans="2:7" x14ac:dyDescent="0.25">
      <c r="B33" s="75" t="s">
        <v>165</v>
      </c>
      <c r="C33" s="52" t="s">
        <v>166</v>
      </c>
      <c r="D33" s="53">
        <v>16100</v>
      </c>
      <c r="E33" s="53" t="s">
        <v>8</v>
      </c>
      <c r="F33" s="55">
        <v>0</v>
      </c>
      <c r="G33" s="3"/>
    </row>
    <row r="34" spans="2:7" x14ac:dyDescent="0.25">
      <c r="B34" s="75" t="s">
        <v>115</v>
      </c>
      <c r="C34" s="52" t="s">
        <v>167</v>
      </c>
      <c r="D34" s="53">
        <v>16100</v>
      </c>
      <c r="E34" s="53" t="s">
        <v>8</v>
      </c>
      <c r="F34" s="55">
        <v>0</v>
      </c>
      <c r="G34" s="3"/>
    </row>
    <row r="35" spans="2:7" ht="60" x14ac:dyDescent="0.25">
      <c r="B35" s="75" t="s">
        <v>168</v>
      </c>
      <c r="C35" s="52" t="s">
        <v>169</v>
      </c>
      <c r="D35" s="53">
        <v>1000</v>
      </c>
      <c r="E35" s="53">
        <v>1000</v>
      </c>
      <c r="F35" s="55">
        <f t="shared" si="0"/>
        <v>100</v>
      </c>
      <c r="G35" s="3"/>
    </row>
    <row r="36" spans="2:7" ht="24" x14ac:dyDescent="0.25">
      <c r="B36" s="75" t="s">
        <v>147</v>
      </c>
      <c r="C36" s="52" t="s">
        <v>170</v>
      </c>
      <c r="D36" s="53">
        <v>1000</v>
      </c>
      <c r="E36" s="53">
        <v>1000</v>
      </c>
      <c r="F36" s="55">
        <f t="shared" si="0"/>
        <v>100</v>
      </c>
      <c r="G36" s="3"/>
    </row>
    <row r="37" spans="2:7" ht="24" customHeight="1" x14ac:dyDescent="0.25">
      <c r="B37" s="75" t="s">
        <v>149</v>
      </c>
      <c r="C37" s="52" t="s">
        <v>171</v>
      </c>
      <c r="D37" s="53">
        <v>1000</v>
      </c>
      <c r="E37" s="53">
        <v>1000</v>
      </c>
      <c r="F37" s="55">
        <f t="shared" si="0"/>
        <v>100</v>
      </c>
      <c r="G37" s="3"/>
    </row>
    <row r="38" spans="2:7" x14ac:dyDescent="0.25">
      <c r="B38" s="75" t="s">
        <v>151</v>
      </c>
      <c r="C38" s="52" t="s">
        <v>172</v>
      </c>
      <c r="D38" s="53">
        <v>1000</v>
      </c>
      <c r="E38" s="53">
        <v>1000</v>
      </c>
      <c r="F38" s="55">
        <f t="shared" si="0"/>
        <v>100</v>
      </c>
      <c r="G38" s="3"/>
    </row>
    <row r="39" spans="2:7" x14ac:dyDescent="0.25">
      <c r="B39" s="75" t="s">
        <v>173</v>
      </c>
      <c r="C39" s="52" t="s">
        <v>174</v>
      </c>
      <c r="D39" s="53">
        <v>20000</v>
      </c>
      <c r="E39" s="53" t="s">
        <v>8</v>
      </c>
      <c r="F39" s="55">
        <v>0</v>
      </c>
      <c r="G39" s="3"/>
    </row>
    <row r="40" spans="2:7" x14ac:dyDescent="0.25">
      <c r="B40" s="75" t="s">
        <v>155</v>
      </c>
      <c r="C40" s="52" t="s">
        <v>175</v>
      </c>
      <c r="D40" s="53">
        <v>20000</v>
      </c>
      <c r="E40" s="53" t="s">
        <v>8</v>
      </c>
      <c r="F40" s="55">
        <v>0</v>
      </c>
      <c r="G40" s="3"/>
    </row>
    <row r="41" spans="2:7" x14ac:dyDescent="0.25">
      <c r="B41" s="75" t="s">
        <v>176</v>
      </c>
      <c r="C41" s="52" t="s">
        <v>177</v>
      </c>
      <c r="D41" s="53">
        <v>20000</v>
      </c>
      <c r="E41" s="53" t="s">
        <v>8</v>
      </c>
      <c r="F41" s="55">
        <v>0</v>
      </c>
      <c r="G41" s="3"/>
    </row>
    <row r="42" spans="2:7" x14ac:dyDescent="0.25">
      <c r="B42" s="75" t="s">
        <v>178</v>
      </c>
      <c r="C42" s="52" t="s">
        <v>179</v>
      </c>
      <c r="D42" s="53">
        <v>8880</v>
      </c>
      <c r="E42" s="53" t="s">
        <v>8</v>
      </c>
      <c r="F42" s="55">
        <v>0</v>
      </c>
      <c r="G42" s="3"/>
    </row>
    <row r="43" spans="2:7" x14ac:dyDescent="0.25">
      <c r="B43" s="75" t="s">
        <v>155</v>
      </c>
      <c r="C43" s="52" t="s">
        <v>180</v>
      </c>
      <c r="D43" s="53">
        <v>8880</v>
      </c>
      <c r="E43" s="53" t="s">
        <v>8</v>
      </c>
      <c r="F43" s="55">
        <v>0</v>
      </c>
      <c r="G43" s="3"/>
    </row>
    <row r="44" spans="2:7" x14ac:dyDescent="0.25">
      <c r="B44" s="75" t="s">
        <v>181</v>
      </c>
      <c r="C44" s="52" t="s">
        <v>182</v>
      </c>
      <c r="D44" s="53">
        <v>8880</v>
      </c>
      <c r="E44" s="53" t="s">
        <v>8</v>
      </c>
      <c r="F44" s="55">
        <v>0</v>
      </c>
      <c r="G44" s="3"/>
    </row>
    <row r="45" spans="2:7" x14ac:dyDescent="0.25">
      <c r="B45" s="75" t="s">
        <v>183</v>
      </c>
      <c r="C45" s="52" t="s">
        <v>184</v>
      </c>
      <c r="D45" s="53">
        <v>8000</v>
      </c>
      <c r="E45" s="53" t="s">
        <v>8</v>
      </c>
      <c r="F45" s="55">
        <v>0</v>
      </c>
      <c r="G45" s="3"/>
    </row>
    <row r="46" spans="2:7" ht="24" x14ac:dyDescent="0.25">
      <c r="B46" s="75" t="s">
        <v>147</v>
      </c>
      <c r="C46" s="52" t="s">
        <v>185</v>
      </c>
      <c r="D46" s="53">
        <v>8000</v>
      </c>
      <c r="E46" s="53" t="s">
        <v>8</v>
      </c>
      <c r="F46" s="55">
        <v>0</v>
      </c>
      <c r="G46" s="3"/>
    </row>
    <row r="47" spans="2:7" ht="15.75" customHeight="1" x14ac:dyDescent="0.25">
      <c r="B47" s="75" t="s">
        <v>149</v>
      </c>
      <c r="C47" s="52" t="s">
        <v>186</v>
      </c>
      <c r="D47" s="53">
        <v>8000</v>
      </c>
      <c r="E47" s="53" t="s">
        <v>8</v>
      </c>
      <c r="F47" s="55">
        <v>0</v>
      </c>
      <c r="G47" s="3"/>
    </row>
    <row r="48" spans="2:7" x14ac:dyDescent="0.25">
      <c r="B48" s="75" t="s">
        <v>151</v>
      </c>
      <c r="C48" s="52" t="s">
        <v>187</v>
      </c>
      <c r="D48" s="53">
        <v>8000</v>
      </c>
      <c r="E48" s="53" t="s">
        <v>8</v>
      </c>
      <c r="F48" s="55">
        <v>0</v>
      </c>
      <c r="G48" s="3"/>
    </row>
    <row r="49" spans="2:7" ht="24" x14ac:dyDescent="0.25">
      <c r="B49" s="75" t="s">
        <v>188</v>
      </c>
      <c r="C49" s="52" t="s">
        <v>189</v>
      </c>
      <c r="D49" s="53">
        <v>27600</v>
      </c>
      <c r="E49" s="53">
        <v>15798.12</v>
      </c>
      <c r="F49" s="55">
        <f t="shared" si="0"/>
        <v>57.239565217391309</v>
      </c>
      <c r="G49" s="3"/>
    </row>
    <row r="50" spans="2:7" x14ac:dyDescent="0.25">
      <c r="B50" s="75" t="s">
        <v>155</v>
      </c>
      <c r="C50" s="52" t="s">
        <v>190</v>
      </c>
      <c r="D50" s="53">
        <v>27600</v>
      </c>
      <c r="E50" s="53">
        <v>15798.12</v>
      </c>
      <c r="F50" s="55">
        <f t="shared" si="0"/>
        <v>57.239565217391309</v>
      </c>
      <c r="G50" s="3"/>
    </row>
    <row r="51" spans="2:7" x14ac:dyDescent="0.25">
      <c r="B51" s="75" t="s">
        <v>191</v>
      </c>
      <c r="C51" s="52" t="s">
        <v>192</v>
      </c>
      <c r="D51" s="53">
        <v>15798.12</v>
      </c>
      <c r="E51" s="53">
        <v>15798.12</v>
      </c>
      <c r="F51" s="55">
        <f t="shared" si="0"/>
        <v>100</v>
      </c>
      <c r="G51" s="3"/>
    </row>
    <row r="52" spans="2:7" ht="24" x14ac:dyDescent="0.25">
      <c r="B52" s="75" t="s">
        <v>193</v>
      </c>
      <c r="C52" s="52" t="s">
        <v>194</v>
      </c>
      <c r="D52" s="53">
        <v>15798.12</v>
      </c>
      <c r="E52" s="53">
        <v>15798.12</v>
      </c>
      <c r="F52" s="55">
        <f t="shared" si="0"/>
        <v>100</v>
      </c>
      <c r="G52" s="3"/>
    </row>
    <row r="53" spans="2:7" x14ac:dyDescent="0.25">
      <c r="B53" s="75" t="s">
        <v>157</v>
      </c>
      <c r="C53" s="52" t="s">
        <v>195</v>
      </c>
      <c r="D53" s="53">
        <v>11801.88</v>
      </c>
      <c r="E53" s="53" t="s">
        <v>8</v>
      </c>
      <c r="F53" s="55">
        <v>0</v>
      </c>
      <c r="G53" s="3"/>
    </row>
    <row r="54" spans="2:7" x14ac:dyDescent="0.25">
      <c r="B54" s="75" t="s">
        <v>161</v>
      </c>
      <c r="C54" s="52" t="s">
        <v>196</v>
      </c>
      <c r="D54" s="53">
        <v>11801.88</v>
      </c>
      <c r="E54" s="53" t="s">
        <v>8</v>
      </c>
      <c r="F54" s="55">
        <v>0</v>
      </c>
      <c r="G54" s="3"/>
    </row>
    <row r="55" spans="2:7" ht="16.5" customHeight="1" x14ac:dyDescent="0.25">
      <c r="B55" s="75" t="s">
        <v>197</v>
      </c>
      <c r="C55" s="52" t="s">
        <v>198</v>
      </c>
      <c r="D55" s="53">
        <v>55900</v>
      </c>
      <c r="E55" s="53">
        <v>31867.599999999999</v>
      </c>
      <c r="F55" s="55">
        <f t="shared" si="0"/>
        <v>57.008228980321995</v>
      </c>
      <c r="G55" s="3"/>
    </row>
    <row r="56" spans="2:7" ht="24" x14ac:dyDescent="0.25">
      <c r="B56" s="75" t="s">
        <v>147</v>
      </c>
      <c r="C56" s="52" t="s">
        <v>199</v>
      </c>
      <c r="D56" s="53">
        <v>55900</v>
      </c>
      <c r="E56" s="53">
        <v>31867.599999999999</v>
      </c>
      <c r="F56" s="55">
        <f t="shared" si="0"/>
        <v>57.008228980321995</v>
      </c>
      <c r="G56" s="3"/>
    </row>
    <row r="57" spans="2:7" ht="24.75" customHeight="1" x14ac:dyDescent="0.25">
      <c r="B57" s="75" t="s">
        <v>149</v>
      </c>
      <c r="C57" s="52" t="s">
        <v>200</v>
      </c>
      <c r="D57" s="53">
        <v>55900</v>
      </c>
      <c r="E57" s="53">
        <v>31867.599999999999</v>
      </c>
      <c r="F57" s="55">
        <f t="shared" si="0"/>
        <v>57.008228980321995</v>
      </c>
      <c r="G57" s="3"/>
    </row>
    <row r="58" spans="2:7" x14ac:dyDescent="0.25">
      <c r="B58" s="75" t="s">
        <v>151</v>
      </c>
      <c r="C58" s="52" t="s">
        <v>201</v>
      </c>
      <c r="D58" s="53">
        <v>55900</v>
      </c>
      <c r="E58" s="53">
        <v>31867.599999999999</v>
      </c>
      <c r="F58" s="55">
        <f t="shared" si="0"/>
        <v>57.008228980321995</v>
      </c>
      <c r="G58" s="3"/>
    </row>
    <row r="59" spans="2:7" ht="24" customHeight="1" x14ac:dyDescent="0.25">
      <c r="B59" s="75" t="s">
        <v>202</v>
      </c>
      <c r="C59" s="52" t="s">
        <v>203</v>
      </c>
      <c r="D59" s="53">
        <v>109300</v>
      </c>
      <c r="E59" s="53">
        <v>46804.32</v>
      </c>
      <c r="F59" s="55">
        <f t="shared" si="0"/>
        <v>42.821884720951509</v>
      </c>
      <c r="G59" s="3"/>
    </row>
    <row r="60" spans="2:7" ht="36" x14ac:dyDescent="0.25">
      <c r="B60" s="75" t="s">
        <v>131</v>
      </c>
      <c r="C60" s="52" t="s">
        <v>204</v>
      </c>
      <c r="D60" s="53">
        <v>109300</v>
      </c>
      <c r="E60" s="53">
        <v>46804.32</v>
      </c>
      <c r="F60" s="55">
        <f t="shared" si="0"/>
        <v>42.821884720951509</v>
      </c>
      <c r="G60" s="3"/>
    </row>
    <row r="61" spans="2:7" x14ac:dyDescent="0.25">
      <c r="B61" s="75" t="s">
        <v>133</v>
      </c>
      <c r="C61" s="52" t="s">
        <v>205</v>
      </c>
      <c r="D61" s="53">
        <v>109300</v>
      </c>
      <c r="E61" s="53">
        <v>46804.32</v>
      </c>
      <c r="F61" s="55">
        <f t="shared" si="0"/>
        <v>42.821884720951509</v>
      </c>
      <c r="G61" s="3"/>
    </row>
    <row r="62" spans="2:7" ht="13.5" customHeight="1" x14ac:dyDescent="0.25">
      <c r="B62" s="75" t="s">
        <v>135</v>
      </c>
      <c r="C62" s="52" t="s">
        <v>206</v>
      </c>
      <c r="D62" s="53">
        <v>83950</v>
      </c>
      <c r="E62" s="53">
        <v>35948.03</v>
      </c>
      <c r="F62" s="55">
        <f t="shared" si="0"/>
        <v>42.820762358546752</v>
      </c>
      <c r="G62" s="3"/>
    </row>
    <row r="63" spans="2:7" ht="26.25" customHeight="1" x14ac:dyDescent="0.25">
      <c r="B63" s="75" t="s">
        <v>137</v>
      </c>
      <c r="C63" s="52" t="s">
        <v>207</v>
      </c>
      <c r="D63" s="53">
        <v>25350</v>
      </c>
      <c r="E63" s="53">
        <v>10856.29</v>
      </c>
      <c r="F63" s="55">
        <f t="shared" si="0"/>
        <v>42.825601577909275</v>
      </c>
      <c r="G63" s="3"/>
    </row>
    <row r="64" spans="2:7" x14ac:dyDescent="0.25">
      <c r="B64" s="75" t="s">
        <v>178</v>
      </c>
      <c r="C64" s="52" t="s">
        <v>208</v>
      </c>
      <c r="D64" s="53">
        <v>1120</v>
      </c>
      <c r="E64" s="53">
        <v>1120</v>
      </c>
      <c r="F64" s="55">
        <f t="shared" si="0"/>
        <v>100</v>
      </c>
      <c r="G64" s="3"/>
    </row>
    <row r="65" spans="2:7" ht="24" x14ac:dyDescent="0.25">
      <c r="B65" s="75" t="s">
        <v>147</v>
      </c>
      <c r="C65" s="52" t="s">
        <v>209</v>
      </c>
      <c r="D65" s="53">
        <v>1120</v>
      </c>
      <c r="E65" s="53">
        <v>1120</v>
      </c>
      <c r="F65" s="55">
        <f t="shared" si="0"/>
        <v>100</v>
      </c>
      <c r="G65" s="3"/>
    </row>
    <row r="66" spans="2:7" ht="24" customHeight="1" x14ac:dyDescent="0.25">
      <c r="B66" s="75" t="s">
        <v>149</v>
      </c>
      <c r="C66" s="52" t="s">
        <v>210</v>
      </c>
      <c r="D66" s="53">
        <v>1120</v>
      </c>
      <c r="E66" s="53">
        <v>1120</v>
      </c>
      <c r="F66" s="55">
        <f t="shared" si="0"/>
        <v>100</v>
      </c>
      <c r="G66" s="3"/>
    </row>
    <row r="67" spans="2:7" x14ac:dyDescent="0.25">
      <c r="B67" s="75" t="s">
        <v>151</v>
      </c>
      <c r="C67" s="52" t="s">
        <v>211</v>
      </c>
      <c r="D67" s="53">
        <v>1120</v>
      </c>
      <c r="E67" s="53">
        <v>1120</v>
      </c>
      <c r="F67" s="55">
        <f t="shared" si="0"/>
        <v>100</v>
      </c>
      <c r="G67" s="3"/>
    </row>
    <row r="68" spans="2:7" x14ac:dyDescent="0.25">
      <c r="B68" s="75" t="s">
        <v>212</v>
      </c>
      <c r="C68" s="52" t="s">
        <v>213</v>
      </c>
      <c r="D68" s="53">
        <v>30600</v>
      </c>
      <c r="E68" s="53">
        <v>30600</v>
      </c>
      <c r="F68" s="55">
        <f t="shared" si="0"/>
        <v>100</v>
      </c>
      <c r="G68" s="3"/>
    </row>
    <row r="69" spans="2:7" ht="24" x14ac:dyDescent="0.25">
      <c r="B69" s="75" t="s">
        <v>147</v>
      </c>
      <c r="C69" s="52" t="s">
        <v>214</v>
      </c>
      <c r="D69" s="53">
        <v>30600</v>
      </c>
      <c r="E69" s="53">
        <v>30600</v>
      </c>
      <c r="F69" s="55">
        <f t="shared" si="0"/>
        <v>100</v>
      </c>
      <c r="G69" s="3"/>
    </row>
    <row r="70" spans="2:7" ht="15" customHeight="1" x14ac:dyDescent="0.25">
      <c r="B70" s="75" t="s">
        <v>149</v>
      </c>
      <c r="C70" s="52" t="s">
        <v>215</v>
      </c>
      <c r="D70" s="53">
        <v>30600</v>
      </c>
      <c r="E70" s="53">
        <v>30600</v>
      </c>
      <c r="F70" s="55">
        <f t="shared" si="0"/>
        <v>100</v>
      </c>
      <c r="G70" s="3"/>
    </row>
    <row r="71" spans="2:7" x14ac:dyDescent="0.25">
      <c r="B71" s="75" t="s">
        <v>151</v>
      </c>
      <c r="C71" s="52" t="s">
        <v>216</v>
      </c>
      <c r="D71" s="53">
        <v>30600</v>
      </c>
      <c r="E71" s="53">
        <v>30600</v>
      </c>
      <c r="F71" s="55">
        <f t="shared" si="0"/>
        <v>100</v>
      </c>
      <c r="G71" s="3"/>
    </row>
    <row r="72" spans="2:7" ht="13.5" customHeight="1" x14ac:dyDescent="0.25">
      <c r="B72" s="75" t="s">
        <v>217</v>
      </c>
      <c r="C72" s="52" t="s">
        <v>218</v>
      </c>
      <c r="D72" s="53">
        <v>111711</v>
      </c>
      <c r="E72" s="53">
        <v>111711</v>
      </c>
      <c r="F72" s="55">
        <f t="shared" si="0"/>
        <v>100</v>
      </c>
      <c r="G72" s="3"/>
    </row>
    <row r="73" spans="2:7" ht="24" x14ac:dyDescent="0.25">
      <c r="B73" s="75" t="s">
        <v>147</v>
      </c>
      <c r="C73" s="52" t="s">
        <v>219</v>
      </c>
      <c r="D73" s="53">
        <v>111711</v>
      </c>
      <c r="E73" s="53">
        <v>111711</v>
      </c>
      <c r="F73" s="55">
        <f t="shared" si="0"/>
        <v>100</v>
      </c>
      <c r="G73" s="3"/>
    </row>
    <row r="74" spans="2:7" ht="24.75" customHeight="1" x14ac:dyDescent="0.25">
      <c r="B74" s="75" t="s">
        <v>149</v>
      </c>
      <c r="C74" s="52" t="s">
        <v>220</v>
      </c>
      <c r="D74" s="53">
        <v>111711</v>
      </c>
      <c r="E74" s="53">
        <v>111711</v>
      </c>
      <c r="F74" s="55">
        <f t="shared" si="0"/>
        <v>100</v>
      </c>
      <c r="G74" s="3"/>
    </row>
    <row r="75" spans="2:7" x14ac:dyDescent="0.25">
      <c r="B75" s="75" t="s">
        <v>151</v>
      </c>
      <c r="C75" s="52" t="s">
        <v>221</v>
      </c>
      <c r="D75" s="53">
        <v>111711</v>
      </c>
      <c r="E75" s="53">
        <v>111711</v>
      </c>
      <c r="F75" s="55">
        <f t="shared" si="0"/>
        <v>100</v>
      </c>
      <c r="G75" s="3"/>
    </row>
    <row r="76" spans="2:7" ht="109.5" customHeight="1" x14ac:dyDescent="0.25">
      <c r="B76" s="75" t="s">
        <v>222</v>
      </c>
      <c r="C76" s="52" t="s">
        <v>223</v>
      </c>
      <c r="D76" s="53">
        <v>940808.35</v>
      </c>
      <c r="E76" s="53">
        <v>569950</v>
      </c>
      <c r="F76" s="55">
        <f t="shared" si="0"/>
        <v>60.580882386938853</v>
      </c>
      <c r="G76" s="3"/>
    </row>
    <row r="77" spans="2:7" ht="24" x14ac:dyDescent="0.25">
      <c r="B77" s="75" t="s">
        <v>147</v>
      </c>
      <c r="C77" s="52" t="s">
        <v>224</v>
      </c>
      <c r="D77" s="53">
        <v>940808.35</v>
      </c>
      <c r="E77" s="53">
        <v>569950</v>
      </c>
      <c r="F77" s="55">
        <f t="shared" ref="F77:F136" si="1">E77/D77*100</f>
        <v>60.580882386938853</v>
      </c>
      <c r="G77" s="3"/>
    </row>
    <row r="78" spans="2:7" ht="24.75" customHeight="1" x14ac:dyDescent="0.25">
      <c r="B78" s="75" t="s">
        <v>149</v>
      </c>
      <c r="C78" s="52" t="s">
        <v>225</v>
      </c>
      <c r="D78" s="53">
        <v>940808.35</v>
      </c>
      <c r="E78" s="53">
        <v>569950</v>
      </c>
      <c r="F78" s="55">
        <f t="shared" si="1"/>
        <v>60.580882386938853</v>
      </c>
      <c r="G78" s="3"/>
    </row>
    <row r="79" spans="2:7" x14ac:dyDescent="0.25">
      <c r="B79" s="75" t="s">
        <v>151</v>
      </c>
      <c r="C79" s="52" t="s">
        <v>226</v>
      </c>
      <c r="D79" s="53">
        <v>940808.35</v>
      </c>
      <c r="E79" s="53">
        <v>569950</v>
      </c>
      <c r="F79" s="55">
        <f t="shared" si="1"/>
        <v>60.580882386938853</v>
      </c>
      <c r="G79" s="3"/>
    </row>
    <row r="80" spans="2:7" x14ac:dyDescent="0.25">
      <c r="B80" s="75" t="s">
        <v>348</v>
      </c>
      <c r="C80" s="52" t="s">
        <v>227</v>
      </c>
      <c r="D80" s="53">
        <v>108643.55</v>
      </c>
      <c r="E80" s="53" t="s">
        <v>8</v>
      </c>
      <c r="F80" s="55">
        <v>0</v>
      </c>
      <c r="G80" s="3"/>
    </row>
    <row r="81" spans="2:7" ht="24" x14ac:dyDescent="0.25">
      <c r="B81" s="75" t="s">
        <v>147</v>
      </c>
      <c r="C81" s="52" t="s">
        <v>228</v>
      </c>
      <c r="D81" s="53">
        <v>108643.55</v>
      </c>
      <c r="E81" s="53" t="s">
        <v>8</v>
      </c>
      <c r="F81" s="55">
        <v>0</v>
      </c>
      <c r="G81" s="3"/>
    </row>
    <row r="82" spans="2:7" ht="24" customHeight="1" x14ac:dyDescent="0.25">
      <c r="B82" s="75" t="s">
        <v>149</v>
      </c>
      <c r="C82" s="52" t="s">
        <v>229</v>
      </c>
      <c r="D82" s="53">
        <v>108643.55</v>
      </c>
      <c r="E82" s="53" t="s">
        <v>8</v>
      </c>
      <c r="F82" s="55">
        <v>0</v>
      </c>
      <c r="G82" s="3"/>
    </row>
    <row r="83" spans="2:7" x14ac:dyDescent="0.25">
      <c r="B83" s="75" t="s">
        <v>151</v>
      </c>
      <c r="C83" s="52" t="s">
        <v>230</v>
      </c>
      <c r="D83" s="53">
        <v>108643.55</v>
      </c>
      <c r="E83" s="53" t="s">
        <v>8</v>
      </c>
      <c r="F83" s="55">
        <v>0</v>
      </c>
      <c r="G83" s="3"/>
    </row>
    <row r="84" spans="2:7" ht="48" x14ac:dyDescent="0.25">
      <c r="B84" s="75" t="s">
        <v>349</v>
      </c>
      <c r="C84" s="52" t="s">
        <v>231</v>
      </c>
      <c r="D84" s="53">
        <v>1500</v>
      </c>
      <c r="E84" s="53" t="s">
        <v>8</v>
      </c>
      <c r="F84" s="55">
        <v>0</v>
      </c>
      <c r="G84" s="3"/>
    </row>
    <row r="85" spans="2:7" ht="24" x14ac:dyDescent="0.25">
      <c r="B85" s="75" t="s">
        <v>147</v>
      </c>
      <c r="C85" s="52" t="s">
        <v>232</v>
      </c>
      <c r="D85" s="53">
        <v>1500</v>
      </c>
      <c r="E85" s="53" t="s">
        <v>8</v>
      </c>
      <c r="F85" s="55">
        <v>0</v>
      </c>
      <c r="G85" s="3"/>
    </row>
    <row r="86" spans="2:7" ht="24" customHeight="1" x14ac:dyDescent="0.25">
      <c r="B86" s="75" t="s">
        <v>149</v>
      </c>
      <c r="C86" s="52" t="s">
        <v>233</v>
      </c>
      <c r="D86" s="53">
        <v>1500</v>
      </c>
      <c r="E86" s="53" t="s">
        <v>8</v>
      </c>
      <c r="F86" s="55">
        <v>0</v>
      </c>
      <c r="G86" s="3"/>
    </row>
    <row r="87" spans="2:7" ht="36" x14ac:dyDescent="0.25">
      <c r="B87" s="75" t="s">
        <v>234</v>
      </c>
      <c r="C87" s="52" t="s">
        <v>235</v>
      </c>
      <c r="D87" s="53">
        <v>1500</v>
      </c>
      <c r="E87" s="53" t="s">
        <v>8</v>
      </c>
      <c r="F87" s="55">
        <v>0</v>
      </c>
      <c r="G87" s="3"/>
    </row>
    <row r="88" spans="2:7" x14ac:dyDescent="0.25">
      <c r="B88" s="75" t="s">
        <v>236</v>
      </c>
      <c r="C88" s="52" t="s">
        <v>237</v>
      </c>
      <c r="D88" s="53">
        <v>422801.32</v>
      </c>
      <c r="E88" s="53">
        <v>287246.03000000003</v>
      </c>
      <c r="F88" s="55">
        <f t="shared" si="1"/>
        <v>67.938773228049527</v>
      </c>
      <c r="G88" s="3"/>
    </row>
    <row r="89" spans="2:7" ht="24" x14ac:dyDescent="0.25">
      <c r="B89" s="75" t="s">
        <v>147</v>
      </c>
      <c r="C89" s="52" t="s">
        <v>238</v>
      </c>
      <c r="D89" s="53">
        <v>422801.32</v>
      </c>
      <c r="E89" s="53">
        <v>287246.03000000003</v>
      </c>
      <c r="F89" s="55">
        <f t="shared" si="1"/>
        <v>67.938773228049527</v>
      </c>
      <c r="G89" s="3"/>
    </row>
    <row r="90" spans="2:7" ht="26.25" customHeight="1" x14ac:dyDescent="0.25">
      <c r="B90" s="75" t="s">
        <v>149</v>
      </c>
      <c r="C90" s="52" t="s">
        <v>239</v>
      </c>
      <c r="D90" s="53">
        <v>422801.32</v>
      </c>
      <c r="E90" s="53">
        <v>287246.03000000003</v>
      </c>
      <c r="F90" s="55">
        <f t="shared" si="1"/>
        <v>67.938773228049527</v>
      </c>
      <c r="G90" s="3"/>
    </row>
    <row r="91" spans="2:7" x14ac:dyDescent="0.25">
      <c r="B91" s="75" t="s">
        <v>151</v>
      </c>
      <c r="C91" s="52" t="s">
        <v>240</v>
      </c>
      <c r="D91" s="53">
        <v>422801.32</v>
      </c>
      <c r="E91" s="53">
        <v>287246.03000000003</v>
      </c>
      <c r="F91" s="55">
        <f t="shared" si="1"/>
        <v>67.938773228049527</v>
      </c>
      <c r="G91" s="3"/>
    </row>
    <row r="92" spans="2:7" ht="73.5" customHeight="1" x14ac:dyDescent="0.25">
      <c r="B92" s="75" t="s">
        <v>241</v>
      </c>
      <c r="C92" s="52" t="s">
        <v>242</v>
      </c>
      <c r="D92" s="53">
        <v>1000</v>
      </c>
      <c r="E92" s="53" t="s">
        <v>8</v>
      </c>
      <c r="F92" s="55">
        <v>0</v>
      </c>
      <c r="G92" s="3"/>
    </row>
    <row r="93" spans="2:7" ht="24" x14ac:dyDescent="0.25">
      <c r="B93" s="75" t="s">
        <v>147</v>
      </c>
      <c r="C93" s="52" t="s">
        <v>243</v>
      </c>
      <c r="D93" s="53">
        <v>1000</v>
      </c>
      <c r="E93" s="53" t="s">
        <v>8</v>
      </c>
      <c r="F93" s="55">
        <v>0</v>
      </c>
      <c r="G93" s="3"/>
    </row>
    <row r="94" spans="2:7" ht="24.75" customHeight="1" x14ac:dyDescent="0.25">
      <c r="B94" s="75" t="s">
        <v>149</v>
      </c>
      <c r="C94" s="52" t="s">
        <v>244</v>
      </c>
      <c r="D94" s="53">
        <v>1000</v>
      </c>
      <c r="E94" s="53" t="s">
        <v>8</v>
      </c>
      <c r="F94" s="55">
        <v>0</v>
      </c>
      <c r="G94" s="3"/>
    </row>
    <row r="95" spans="2:7" x14ac:dyDescent="0.25">
      <c r="B95" s="75" t="s">
        <v>151</v>
      </c>
      <c r="C95" s="52" t="s">
        <v>245</v>
      </c>
      <c r="D95" s="53">
        <v>1000</v>
      </c>
      <c r="E95" s="53" t="s">
        <v>8</v>
      </c>
      <c r="F95" s="55">
        <v>0</v>
      </c>
      <c r="G95" s="3"/>
    </row>
    <row r="96" spans="2:7" ht="51" customHeight="1" x14ac:dyDescent="0.25">
      <c r="B96" s="75" t="s">
        <v>347</v>
      </c>
      <c r="C96" s="52" t="s">
        <v>246</v>
      </c>
      <c r="D96" s="53">
        <v>2000</v>
      </c>
      <c r="E96" s="53" t="s">
        <v>8</v>
      </c>
      <c r="F96" s="55">
        <v>0</v>
      </c>
      <c r="G96" s="3"/>
    </row>
    <row r="97" spans="2:7" ht="24" x14ac:dyDescent="0.25">
      <c r="B97" s="75" t="s">
        <v>147</v>
      </c>
      <c r="C97" s="52" t="s">
        <v>247</v>
      </c>
      <c r="D97" s="53">
        <v>2000</v>
      </c>
      <c r="E97" s="53" t="s">
        <v>8</v>
      </c>
      <c r="F97" s="55">
        <v>0</v>
      </c>
      <c r="G97" s="3"/>
    </row>
    <row r="98" spans="2:7" ht="24.75" customHeight="1" x14ac:dyDescent="0.25">
      <c r="B98" s="75" t="s">
        <v>149</v>
      </c>
      <c r="C98" s="52" t="s">
        <v>248</v>
      </c>
      <c r="D98" s="53">
        <v>2000</v>
      </c>
      <c r="E98" s="53" t="s">
        <v>8</v>
      </c>
      <c r="F98" s="55">
        <v>0</v>
      </c>
      <c r="G98" s="3"/>
    </row>
    <row r="99" spans="2:7" x14ac:dyDescent="0.25">
      <c r="B99" s="75" t="s">
        <v>151</v>
      </c>
      <c r="C99" s="52" t="s">
        <v>249</v>
      </c>
      <c r="D99" s="53">
        <v>2000</v>
      </c>
      <c r="E99" s="53" t="s">
        <v>8</v>
      </c>
      <c r="F99" s="55">
        <v>0</v>
      </c>
      <c r="G99" s="3"/>
    </row>
    <row r="100" spans="2:7" x14ac:dyDescent="0.25">
      <c r="B100" s="75" t="s">
        <v>250</v>
      </c>
      <c r="C100" s="52" t="s">
        <v>251</v>
      </c>
      <c r="D100" s="53">
        <v>368800</v>
      </c>
      <c r="E100" s="53">
        <v>119710.82</v>
      </c>
      <c r="F100" s="55">
        <f t="shared" si="1"/>
        <v>32.459549891540135</v>
      </c>
      <c r="G100" s="3"/>
    </row>
    <row r="101" spans="2:7" ht="24" x14ac:dyDescent="0.25">
      <c r="B101" s="75" t="s">
        <v>147</v>
      </c>
      <c r="C101" s="52" t="s">
        <v>252</v>
      </c>
      <c r="D101" s="53">
        <v>368800</v>
      </c>
      <c r="E101" s="53">
        <v>119710.82</v>
      </c>
      <c r="F101" s="55">
        <f t="shared" si="1"/>
        <v>32.459549891540135</v>
      </c>
      <c r="G101" s="3"/>
    </row>
    <row r="102" spans="2:7" ht="24.75" customHeight="1" x14ac:dyDescent="0.25">
      <c r="B102" s="75" t="s">
        <v>149</v>
      </c>
      <c r="C102" s="52" t="s">
        <v>253</v>
      </c>
      <c r="D102" s="53">
        <v>368800</v>
      </c>
      <c r="E102" s="53">
        <v>119710.82</v>
      </c>
      <c r="F102" s="55">
        <f t="shared" si="1"/>
        <v>32.459549891540135</v>
      </c>
      <c r="G102" s="3"/>
    </row>
    <row r="103" spans="2:7" x14ac:dyDescent="0.25">
      <c r="B103" s="75" t="s">
        <v>151</v>
      </c>
      <c r="C103" s="52" t="s">
        <v>254</v>
      </c>
      <c r="D103" s="53">
        <v>137000</v>
      </c>
      <c r="E103" s="53">
        <v>26836.58</v>
      </c>
      <c r="F103" s="55">
        <f t="shared" si="1"/>
        <v>19.588744525547447</v>
      </c>
      <c r="G103" s="3"/>
    </row>
    <row r="104" spans="2:7" x14ac:dyDescent="0.25">
      <c r="B104" s="75" t="s">
        <v>153</v>
      </c>
      <c r="C104" s="52" t="s">
        <v>255</v>
      </c>
      <c r="D104" s="53">
        <v>231800</v>
      </c>
      <c r="E104" s="53">
        <v>92874.240000000005</v>
      </c>
      <c r="F104" s="55">
        <f t="shared" si="1"/>
        <v>40.066540120793789</v>
      </c>
      <c r="G104" s="3"/>
    </row>
    <row r="105" spans="2:7" x14ac:dyDescent="0.25">
      <c r="B105" s="75" t="s">
        <v>256</v>
      </c>
      <c r="C105" s="52" t="s">
        <v>257</v>
      </c>
      <c r="D105" s="53">
        <v>346400</v>
      </c>
      <c r="E105" s="53">
        <v>259324.04</v>
      </c>
      <c r="F105" s="55">
        <f t="shared" si="1"/>
        <v>74.862598152424937</v>
      </c>
      <c r="G105" s="3"/>
    </row>
    <row r="106" spans="2:7" ht="26.25" customHeight="1" x14ac:dyDescent="0.25">
      <c r="B106" s="75" t="s">
        <v>147</v>
      </c>
      <c r="C106" s="52" t="s">
        <v>258</v>
      </c>
      <c r="D106" s="53">
        <v>346400</v>
      </c>
      <c r="E106" s="53">
        <v>259324.04</v>
      </c>
      <c r="F106" s="55">
        <f t="shared" si="1"/>
        <v>74.862598152424937</v>
      </c>
      <c r="G106" s="3"/>
    </row>
    <row r="107" spans="2:7" ht="24" customHeight="1" x14ac:dyDescent="0.25">
      <c r="B107" s="75" t="s">
        <v>149</v>
      </c>
      <c r="C107" s="52" t="s">
        <v>259</v>
      </c>
      <c r="D107" s="53">
        <v>346400</v>
      </c>
      <c r="E107" s="53">
        <v>259324.04</v>
      </c>
      <c r="F107" s="55">
        <f t="shared" si="1"/>
        <v>74.862598152424937</v>
      </c>
      <c r="G107" s="3"/>
    </row>
    <row r="108" spans="2:7" x14ac:dyDescent="0.25">
      <c r="B108" s="75" t="s">
        <v>151</v>
      </c>
      <c r="C108" s="52" t="s">
        <v>260</v>
      </c>
      <c r="D108" s="53">
        <v>346400</v>
      </c>
      <c r="E108" s="53">
        <v>259324.04</v>
      </c>
      <c r="F108" s="55">
        <f t="shared" si="1"/>
        <v>74.862598152424937</v>
      </c>
      <c r="G108" s="3"/>
    </row>
    <row r="109" spans="2:7" x14ac:dyDescent="0.25">
      <c r="B109" s="75" t="s">
        <v>261</v>
      </c>
      <c r="C109" s="52" t="s">
        <v>262</v>
      </c>
      <c r="D109" s="53">
        <v>612180.34</v>
      </c>
      <c r="E109" s="53">
        <v>77982.28</v>
      </c>
      <c r="F109" s="55">
        <f t="shared" si="1"/>
        <v>12.738448934835118</v>
      </c>
      <c r="G109" s="3"/>
    </row>
    <row r="110" spans="2:7" ht="36" x14ac:dyDescent="0.25">
      <c r="B110" s="75" t="s">
        <v>131</v>
      </c>
      <c r="C110" s="52" t="s">
        <v>263</v>
      </c>
      <c r="D110" s="53">
        <v>18620.34</v>
      </c>
      <c r="E110" s="53">
        <v>17761.98</v>
      </c>
      <c r="F110" s="55">
        <f t="shared" si="1"/>
        <v>95.390202327132585</v>
      </c>
      <c r="G110" s="3"/>
    </row>
    <row r="111" spans="2:7" x14ac:dyDescent="0.25">
      <c r="B111" s="75" t="s">
        <v>133</v>
      </c>
      <c r="C111" s="52" t="s">
        <v>264</v>
      </c>
      <c r="D111" s="53">
        <v>18620.34</v>
      </c>
      <c r="E111" s="53">
        <v>17761.98</v>
      </c>
      <c r="F111" s="55">
        <f t="shared" si="1"/>
        <v>95.390202327132585</v>
      </c>
      <c r="G111" s="3"/>
    </row>
    <row r="112" spans="2:7" x14ac:dyDescent="0.25">
      <c r="B112" s="75" t="s">
        <v>135</v>
      </c>
      <c r="C112" s="52" t="s">
        <v>265</v>
      </c>
      <c r="D112" s="53">
        <v>14000</v>
      </c>
      <c r="E112" s="53">
        <v>13642.08</v>
      </c>
      <c r="F112" s="55">
        <f t="shared" si="1"/>
        <v>97.443428571428569</v>
      </c>
      <c r="G112" s="3"/>
    </row>
    <row r="113" spans="2:7" ht="27" customHeight="1" x14ac:dyDescent="0.25">
      <c r="B113" s="75" t="s">
        <v>137</v>
      </c>
      <c r="C113" s="52" t="s">
        <v>266</v>
      </c>
      <c r="D113" s="53">
        <v>4620.34</v>
      </c>
      <c r="E113" s="53">
        <v>4119.8999999999996</v>
      </c>
      <c r="F113" s="55">
        <f t="shared" si="1"/>
        <v>89.168762472025847</v>
      </c>
      <c r="G113" s="3"/>
    </row>
    <row r="114" spans="2:7" ht="24" x14ac:dyDescent="0.25">
      <c r="B114" s="75" t="s">
        <v>147</v>
      </c>
      <c r="C114" s="52" t="s">
        <v>267</v>
      </c>
      <c r="D114" s="53">
        <v>593560</v>
      </c>
      <c r="E114" s="53">
        <v>60220.3</v>
      </c>
      <c r="F114" s="55">
        <f t="shared" si="1"/>
        <v>10.14561291192129</v>
      </c>
      <c r="G114" s="3"/>
    </row>
    <row r="115" spans="2:7" ht="25.5" customHeight="1" x14ac:dyDescent="0.25">
      <c r="B115" s="75" t="s">
        <v>149</v>
      </c>
      <c r="C115" s="52" t="s">
        <v>268</v>
      </c>
      <c r="D115" s="53">
        <v>593560</v>
      </c>
      <c r="E115" s="53">
        <v>60220.3</v>
      </c>
      <c r="F115" s="55">
        <f t="shared" si="1"/>
        <v>10.14561291192129</v>
      </c>
      <c r="G115" s="3"/>
    </row>
    <row r="116" spans="2:7" x14ac:dyDescent="0.25">
      <c r="B116" s="75" t="s">
        <v>151</v>
      </c>
      <c r="C116" s="52" t="s">
        <v>269</v>
      </c>
      <c r="D116" s="53">
        <v>593560</v>
      </c>
      <c r="E116" s="53">
        <v>60220.3</v>
      </c>
      <c r="F116" s="55">
        <f t="shared" si="1"/>
        <v>10.14561291192129</v>
      </c>
      <c r="G116" s="3"/>
    </row>
    <row r="117" spans="2:7" ht="48" x14ac:dyDescent="0.25">
      <c r="B117" s="75" t="s">
        <v>270</v>
      </c>
      <c r="C117" s="52" t="s">
        <v>271</v>
      </c>
      <c r="D117" s="53">
        <v>4940</v>
      </c>
      <c r="E117" s="53">
        <v>4940</v>
      </c>
      <c r="F117" s="55">
        <f t="shared" si="1"/>
        <v>100</v>
      </c>
      <c r="G117" s="3"/>
    </row>
    <row r="118" spans="2:7" ht="24" x14ac:dyDescent="0.25">
      <c r="B118" s="75" t="s">
        <v>147</v>
      </c>
      <c r="C118" s="52" t="s">
        <v>272</v>
      </c>
      <c r="D118" s="53">
        <v>4940</v>
      </c>
      <c r="E118" s="53">
        <v>4940</v>
      </c>
      <c r="F118" s="55">
        <f t="shared" si="1"/>
        <v>100</v>
      </c>
      <c r="G118" s="3"/>
    </row>
    <row r="119" spans="2:7" ht="25.5" customHeight="1" x14ac:dyDescent="0.25">
      <c r="B119" s="75" t="s">
        <v>149</v>
      </c>
      <c r="C119" s="52" t="s">
        <v>273</v>
      </c>
      <c r="D119" s="53">
        <v>4940</v>
      </c>
      <c r="E119" s="53">
        <v>4940</v>
      </c>
      <c r="F119" s="55">
        <f t="shared" si="1"/>
        <v>100</v>
      </c>
      <c r="G119" s="3"/>
    </row>
    <row r="120" spans="2:7" x14ac:dyDescent="0.25">
      <c r="B120" s="75" t="s">
        <v>151</v>
      </c>
      <c r="C120" s="52" t="s">
        <v>274</v>
      </c>
      <c r="D120" s="53">
        <v>4940</v>
      </c>
      <c r="E120" s="53">
        <v>4940</v>
      </c>
      <c r="F120" s="55">
        <f t="shared" si="1"/>
        <v>100</v>
      </c>
      <c r="G120" s="3"/>
    </row>
    <row r="121" spans="2:7" ht="24.75" customHeight="1" x14ac:dyDescent="0.25">
      <c r="B121" s="75" t="s">
        <v>275</v>
      </c>
      <c r="C121" s="52" t="s">
        <v>276</v>
      </c>
      <c r="D121" s="53">
        <v>1000</v>
      </c>
      <c r="E121" s="53" t="s">
        <v>8</v>
      </c>
      <c r="F121" s="55">
        <v>0</v>
      </c>
      <c r="G121" s="3"/>
    </row>
    <row r="122" spans="2:7" ht="24" x14ac:dyDescent="0.25">
      <c r="B122" s="75" t="s">
        <v>147</v>
      </c>
      <c r="C122" s="52" t="s">
        <v>277</v>
      </c>
      <c r="D122" s="53">
        <v>1000</v>
      </c>
      <c r="E122" s="53" t="s">
        <v>8</v>
      </c>
      <c r="F122" s="55">
        <v>0</v>
      </c>
      <c r="G122" s="3"/>
    </row>
    <row r="123" spans="2:7" ht="24.75" customHeight="1" x14ac:dyDescent="0.25">
      <c r="B123" s="75" t="s">
        <v>149</v>
      </c>
      <c r="C123" s="52" t="s">
        <v>278</v>
      </c>
      <c r="D123" s="53">
        <v>1000</v>
      </c>
      <c r="E123" s="53" t="s">
        <v>8</v>
      </c>
      <c r="F123" s="55">
        <v>0</v>
      </c>
      <c r="G123" s="3"/>
    </row>
    <row r="124" spans="2:7" x14ac:dyDescent="0.25">
      <c r="B124" s="75" t="s">
        <v>151</v>
      </c>
      <c r="C124" s="52" t="s">
        <v>279</v>
      </c>
      <c r="D124" s="53">
        <v>1000</v>
      </c>
      <c r="E124" s="53" t="s">
        <v>8</v>
      </c>
      <c r="F124" s="55">
        <v>0</v>
      </c>
      <c r="G124" s="3"/>
    </row>
    <row r="125" spans="2:7" ht="24" x14ac:dyDescent="0.25">
      <c r="B125" s="75" t="s">
        <v>280</v>
      </c>
      <c r="C125" s="52" t="s">
        <v>281</v>
      </c>
      <c r="D125" s="53">
        <v>817400</v>
      </c>
      <c r="E125" s="53">
        <v>802400</v>
      </c>
      <c r="F125" s="55">
        <f t="shared" si="1"/>
        <v>98.164913139221923</v>
      </c>
      <c r="G125" s="3"/>
    </row>
    <row r="126" spans="2:7" ht="24" x14ac:dyDescent="0.25">
      <c r="B126" s="75" t="s">
        <v>147</v>
      </c>
      <c r="C126" s="52" t="s">
        <v>282</v>
      </c>
      <c r="D126" s="53">
        <v>817400</v>
      </c>
      <c r="E126" s="53">
        <v>802400</v>
      </c>
      <c r="F126" s="55">
        <f t="shared" si="1"/>
        <v>98.164913139221923</v>
      </c>
      <c r="G126" s="3"/>
    </row>
    <row r="127" spans="2:7" ht="24" customHeight="1" x14ac:dyDescent="0.25">
      <c r="B127" s="75" t="s">
        <v>149</v>
      </c>
      <c r="C127" s="52" t="s">
        <v>283</v>
      </c>
      <c r="D127" s="53">
        <v>817400</v>
      </c>
      <c r="E127" s="53">
        <v>802400</v>
      </c>
      <c r="F127" s="55">
        <f t="shared" si="1"/>
        <v>98.164913139221923</v>
      </c>
      <c r="G127" s="3"/>
    </row>
    <row r="128" spans="2:7" x14ac:dyDescent="0.25">
      <c r="B128" s="75" t="s">
        <v>151</v>
      </c>
      <c r="C128" s="52" t="s">
        <v>284</v>
      </c>
      <c r="D128" s="53">
        <v>817400</v>
      </c>
      <c r="E128" s="53">
        <v>802400</v>
      </c>
      <c r="F128" s="55">
        <f t="shared" si="1"/>
        <v>98.164913139221923</v>
      </c>
      <c r="G128" s="3"/>
    </row>
    <row r="129" spans="2:7" ht="15" customHeight="1" x14ac:dyDescent="0.25">
      <c r="B129" s="75" t="s">
        <v>285</v>
      </c>
      <c r="C129" s="52" t="s">
        <v>286</v>
      </c>
      <c r="D129" s="53">
        <v>22000</v>
      </c>
      <c r="E129" s="53" t="s">
        <v>8</v>
      </c>
      <c r="F129" s="55">
        <v>0</v>
      </c>
      <c r="G129" s="3"/>
    </row>
    <row r="130" spans="2:7" ht="24" x14ac:dyDescent="0.25">
      <c r="B130" s="75" t="s">
        <v>147</v>
      </c>
      <c r="C130" s="52" t="s">
        <v>287</v>
      </c>
      <c r="D130" s="53">
        <v>22000</v>
      </c>
      <c r="E130" s="53" t="s">
        <v>8</v>
      </c>
      <c r="F130" s="55">
        <v>0</v>
      </c>
      <c r="G130" s="3"/>
    </row>
    <row r="131" spans="2:7" ht="26.25" customHeight="1" x14ac:dyDescent="0.25">
      <c r="B131" s="75" t="s">
        <v>149</v>
      </c>
      <c r="C131" s="52" t="s">
        <v>288</v>
      </c>
      <c r="D131" s="53">
        <v>22000</v>
      </c>
      <c r="E131" s="53" t="s">
        <v>8</v>
      </c>
      <c r="F131" s="55">
        <v>0</v>
      </c>
      <c r="G131" s="3"/>
    </row>
    <row r="132" spans="2:7" x14ac:dyDescent="0.25">
      <c r="B132" s="75" t="s">
        <v>151</v>
      </c>
      <c r="C132" s="52" t="s">
        <v>289</v>
      </c>
      <c r="D132" s="53">
        <v>22000</v>
      </c>
      <c r="E132" s="53" t="s">
        <v>8</v>
      </c>
      <c r="F132" s="55">
        <v>0</v>
      </c>
      <c r="G132" s="3"/>
    </row>
    <row r="133" spans="2:7" x14ac:dyDescent="0.25">
      <c r="B133" s="75" t="s">
        <v>290</v>
      </c>
      <c r="C133" s="52" t="s">
        <v>291</v>
      </c>
      <c r="D133" s="53">
        <v>181200</v>
      </c>
      <c r="E133" s="53">
        <v>84468.96</v>
      </c>
      <c r="F133" s="55">
        <f t="shared" si="1"/>
        <v>46.616423841059607</v>
      </c>
      <c r="G133" s="3"/>
    </row>
    <row r="134" spans="2:7" x14ac:dyDescent="0.25">
      <c r="B134" s="75" t="s">
        <v>292</v>
      </c>
      <c r="C134" s="52" t="s">
        <v>293</v>
      </c>
      <c r="D134" s="53">
        <v>181200</v>
      </c>
      <c r="E134" s="53">
        <v>84468.96</v>
      </c>
      <c r="F134" s="55">
        <f t="shared" si="1"/>
        <v>46.616423841059607</v>
      </c>
      <c r="G134" s="3"/>
    </row>
    <row r="135" spans="2:7" x14ac:dyDescent="0.25">
      <c r="B135" s="75" t="s">
        <v>294</v>
      </c>
      <c r="C135" s="52" t="s">
        <v>295</v>
      </c>
      <c r="D135" s="53">
        <v>181200</v>
      </c>
      <c r="E135" s="53">
        <v>84468.96</v>
      </c>
      <c r="F135" s="55">
        <f t="shared" si="1"/>
        <v>46.616423841059607</v>
      </c>
      <c r="G135" s="3"/>
    </row>
    <row r="136" spans="2:7" x14ac:dyDescent="0.25">
      <c r="B136" s="75" t="s">
        <v>296</v>
      </c>
      <c r="C136" s="52" t="s">
        <v>297</v>
      </c>
      <c r="D136" s="53">
        <v>181200</v>
      </c>
      <c r="E136" s="53">
        <v>84468.96</v>
      </c>
      <c r="F136" s="55">
        <f t="shared" si="1"/>
        <v>46.616423841059607</v>
      </c>
      <c r="G136" s="3"/>
    </row>
    <row r="137" spans="2:7" x14ac:dyDescent="0.25">
      <c r="B137" s="75" t="s">
        <v>298</v>
      </c>
      <c r="C137" s="52" t="s">
        <v>299</v>
      </c>
      <c r="D137" s="53">
        <v>3600</v>
      </c>
      <c r="E137" s="53" t="s">
        <v>8</v>
      </c>
      <c r="F137" s="55">
        <v>0</v>
      </c>
      <c r="G137" s="3"/>
    </row>
    <row r="138" spans="2:7" x14ac:dyDescent="0.25">
      <c r="B138" s="75" t="s">
        <v>300</v>
      </c>
      <c r="C138" s="52" t="s">
        <v>301</v>
      </c>
      <c r="D138" s="53">
        <v>3600</v>
      </c>
      <c r="E138" s="53" t="s">
        <v>8</v>
      </c>
      <c r="F138" s="55">
        <v>0</v>
      </c>
      <c r="G138" s="3"/>
    </row>
    <row r="139" spans="2:7" x14ac:dyDescent="0.25">
      <c r="B139" s="75" t="s">
        <v>302</v>
      </c>
      <c r="C139" s="52" t="s">
        <v>303</v>
      </c>
      <c r="D139" s="53">
        <v>3600</v>
      </c>
      <c r="E139" s="53" t="s">
        <v>8</v>
      </c>
      <c r="F139" s="55">
        <v>0</v>
      </c>
      <c r="G139" s="3"/>
    </row>
    <row r="140" spans="2:7" ht="12.95" customHeight="1" x14ac:dyDescent="0.25">
      <c r="B140" s="76"/>
      <c r="C140" s="54"/>
      <c r="D140" s="54"/>
      <c r="E140" s="54"/>
      <c r="F140" s="57"/>
      <c r="G140" s="3"/>
    </row>
    <row r="141" spans="2:7" ht="20.85" customHeight="1" thickBot="1" x14ac:dyDescent="0.3">
      <c r="B141" s="77" t="s">
        <v>304</v>
      </c>
      <c r="C141" s="58" t="s">
        <v>128</v>
      </c>
      <c r="D141" s="59" t="s">
        <v>128</v>
      </c>
      <c r="E141" s="60">
        <v>650507.91</v>
      </c>
      <c r="F141" s="61" t="s">
        <v>8</v>
      </c>
      <c r="G141" s="3"/>
    </row>
    <row r="142" spans="2:7" ht="15" customHeight="1" x14ac:dyDescent="0.25">
      <c r="B142" s="50"/>
      <c r="C142" s="51"/>
      <c r="D142" s="51"/>
      <c r="E142" s="51"/>
      <c r="F142" s="51"/>
      <c r="G142" s="3"/>
    </row>
  </sheetData>
  <mergeCells count="6">
    <mergeCell ref="B2:F2"/>
    <mergeCell ref="B4:B9"/>
    <mergeCell ref="C4:C9"/>
    <mergeCell ref="D4:D9"/>
    <mergeCell ref="E4:E9"/>
    <mergeCell ref="F4:F9"/>
  </mergeCells>
  <pageMargins left="0.59055118110236227" right="0" top="0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26"/>
  <sheetViews>
    <sheetView zoomScaleNormal="100" zoomScaleSheetLayoutView="100" workbookViewId="0">
      <selection activeCell="K23" sqref="K23"/>
    </sheetView>
  </sheetViews>
  <sheetFormatPr defaultRowHeight="15" x14ac:dyDescent="0.25"/>
  <cols>
    <col min="1" max="1" width="0.42578125" style="1" customWidth="1"/>
    <col min="2" max="2" width="20.7109375" style="1" customWidth="1"/>
    <col min="3" max="3" width="26.7109375" style="1" customWidth="1"/>
    <col min="4" max="4" width="22.5703125" style="1" customWidth="1"/>
    <col min="5" max="5" width="11.5703125" style="1" customWidth="1"/>
    <col min="6" max="6" width="12.42578125" style="1" customWidth="1"/>
    <col min="7" max="7" width="11.42578125" style="1" customWidth="1"/>
    <col min="8" max="8" width="9.140625" style="1" customWidth="1"/>
    <col min="9" max="16384" width="9.140625" style="1"/>
  </cols>
  <sheetData>
    <row r="1" spans="2:8" ht="15" customHeight="1" x14ac:dyDescent="0.25">
      <c r="B1" s="3"/>
      <c r="C1" s="3"/>
      <c r="D1" s="3"/>
      <c r="E1" s="3"/>
      <c r="F1" s="3"/>
      <c r="G1" s="3"/>
      <c r="H1" s="3"/>
    </row>
    <row r="2" spans="2:8" ht="12.75" customHeight="1" x14ac:dyDescent="0.25">
      <c r="B2" s="99" t="s">
        <v>305</v>
      </c>
      <c r="C2" s="100"/>
      <c r="D2" s="100"/>
      <c r="E2" s="100"/>
      <c r="F2" s="100"/>
      <c r="G2" s="100"/>
      <c r="H2" s="3"/>
    </row>
    <row r="3" spans="2:8" ht="11.85" customHeight="1" thickBot="1" x14ac:dyDescent="0.3">
      <c r="B3" s="30"/>
      <c r="C3" s="30"/>
      <c r="D3" s="31"/>
      <c r="E3" s="32"/>
      <c r="F3" s="33"/>
      <c r="G3" s="33"/>
      <c r="H3" s="3"/>
    </row>
    <row r="4" spans="2:8" ht="12" customHeight="1" x14ac:dyDescent="0.25">
      <c r="B4" s="128" t="s">
        <v>306</v>
      </c>
      <c r="C4" s="129"/>
      <c r="D4" s="134" t="s">
        <v>307</v>
      </c>
      <c r="E4" s="134" t="s">
        <v>335</v>
      </c>
      <c r="F4" s="143" t="s">
        <v>3</v>
      </c>
      <c r="G4" s="125" t="s">
        <v>336</v>
      </c>
      <c r="H4" s="3"/>
    </row>
    <row r="5" spans="2:8" ht="11.85" customHeight="1" x14ac:dyDescent="0.25">
      <c r="B5" s="130"/>
      <c r="C5" s="131"/>
      <c r="D5" s="135"/>
      <c r="E5" s="135"/>
      <c r="F5" s="144"/>
      <c r="G5" s="126"/>
      <c r="H5" s="3"/>
    </row>
    <row r="6" spans="2:8" ht="28.5" customHeight="1" thickBot="1" x14ac:dyDescent="0.3">
      <c r="B6" s="132"/>
      <c r="C6" s="133"/>
      <c r="D6" s="136"/>
      <c r="E6" s="136"/>
      <c r="F6" s="145"/>
      <c r="G6" s="127"/>
      <c r="H6" s="3"/>
    </row>
    <row r="7" spans="2:8" ht="12.75" customHeight="1" thickBot="1" x14ac:dyDescent="0.3">
      <c r="B7" s="137">
        <v>1</v>
      </c>
      <c r="C7" s="138"/>
      <c r="D7" s="47">
        <v>2</v>
      </c>
      <c r="E7" s="47">
        <v>3</v>
      </c>
      <c r="F7" s="47">
        <v>4</v>
      </c>
      <c r="G7" s="48">
        <v>5</v>
      </c>
      <c r="H7" s="3"/>
    </row>
    <row r="8" spans="2:8" ht="14.25" customHeight="1" x14ac:dyDescent="0.25">
      <c r="B8" s="139" t="s">
        <v>308</v>
      </c>
      <c r="C8" s="140"/>
      <c r="D8" s="45" t="s">
        <v>128</v>
      </c>
      <c r="E8" s="46">
        <v>113241.11</v>
      </c>
      <c r="F8" s="46">
        <f>F10+F17</f>
        <v>-650507.90999999922</v>
      </c>
      <c r="G8" s="79">
        <f>F8/E8*100</f>
        <v>-574.44501382934095</v>
      </c>
      <c r="H8" s="3"/>
    </row>
    <row r="9" spans="2:8" ht="12.95" customHeight="1" x14ac:dyDescent="0.25">
      <c r="B9" s="119" t="s">
        <v>9</v>
      </c>
      <c r="C9" s="120"/>
      <c r="D9" s="36"/>
      <c r="E9" s="37"/>
      <c r="F9" s="37"/>
      <c r="G9" s="79"/>
      <c r="H9" s="3"/>
    </row>
    <row r="10" spans="2:8" ht="15" customHeight="1" x14ac:dyDescent="0.25">
      <c r="B10" s="141" t="s">
        <v>309</v>
      </c>
      <c r="C10" s="142"/>
      <c r="D10" s="34" t="s">
        <v>128</v>
      </c>
      <c r="E10" s="35">
        <v>-473187.58</v>
      </c>
      <c r="F10" s="35">
        <f>F12</f>
        <v>-473187.58</v>
      </c>
      <c r="G10" s="79">
        <f t="shared" ref="G10:G25" si="0">F10/E10*100</f>
        <v>100</v>
      </c>
      <c r="H10" s="3"/>
    </row>
    <row r="11" spans="2:8" ht="15" customHeight="1" x14ac:dyDescent="0.25">
      <c r="B11" s="119" t="s">
        <v>310</v>
      </c>
      <c r="C11" s="120"/>
      <c r="D11" s="38"/>
      <c r="E11" s="39"/>
      <c r="F11" s="39"/>
      <c r="G11" s="79"/>
      <c r="H11" s="3"/>
    </row>
    <row r="12" spans="2:8" ht="15" customHeight="1" x14ac:dyDescent="0.25">
      <c r="B12" s="119" t="s">
        <v>311</v>
      </c>
      <c r="C12" s="120"/>
      <c r="D12" s="38" t="s">
        <v>312</v>
      </c>
      <c r="E12" s="35">
        <v>-473187.58</v>
      </c>
      <c r="F12" s="35">
        <f>F13</f>
        <v>-473187.58</v>
      </c>
      <c r="G12" s="79">
        <f t="shared" si="0"/>
        <v>100</v>
      </c>
      <c r="H12" s="3"/>
    </row>
    <row r="13" spans="2:8" ht="37.5" customHeight="1" x14ac:dyDescent="0.25">
      <c r="B13" s="119" t="s">
        <v>313</v>
      </c>
      <c r="C13" s="120"/>
      <c r="D13" s="38" t="s">
        <v>314</v>
      </c>
      <c r="E13" s="35">
        <v>-473187.58</v>
      </c>
      <c r="F13" s="35">
        <f>F14</f>
        <v>-473187.58</v>
      </c>
      <c r="G13" s="79">
        <f t="shared" si="0"/>
        <v>100</v>
      </c>
      <c r="H13" s="3"/>
    </row>
    <row r="14" spans="2:8" ht="39.75" customHeight="1" x14ac:dyDescent="0.25">
      <c r="B14" s="119" t="s">
        <v>315</v>
      </c>
      <c r="C14" s="120"/>
      <c r="D14" s="38" t="s">
        <v>316</v>
      </c>
      <c r="E14" s="35">
        <v>-473187.58</v>
      </c>
      <c r="F14" s="35">
        <f>F15</f>
        <v>-473187.58</v>
      </c>
      <c r="G14" s="79">
        <f t="shared" si="0"/>
        <v>100</v>
      </c>
      <c r="H14" s="3"/>
    </row>
    <row r="15" spans="2:8" ht="39" customHeight="1" x14ac:dyDescent="0.25">
      <c r="B15" s="119" t="s">
        <v>317</v>
      </c>
      <c r="C15" s="120"/>
      <c r="D15" s="38" t="s">
        <v>318</v>
      </c>
      <c r="E15" s="35">
        <v>-473187.58</v>
      </c>
      <c r="F15" s="35">
        <v>-473187.58</v>
      </c>
      <c r="G15" s="79">
        <f t="shared" si="0"/>
        <v>100</v>
      </c>
      <c r="H15" s="3"/>
    </row>
    <row r="16" spans="2:8" ht="15.2" customHeight="1" x14ac:dyDescent="0.25">
      <c r="B16" s="121" t="s">
        <v>319</v>
      </c>
      <c r="C16" s="122"/>
      <c r="D16" s="38" t="s">
        <v>128</v>
      </c>
      <c r="E16" s="40" t="s">
        <v>8</v>
      </c>
      <c r="F16" s="40" t="s">
        <v>8</v>
      </c>
      <c r="G16" s="79"/>
      <c r="H16" s="3"/>
    </row>
    <row r="17" spans="2:8" ht="12.95" customHeight="1" x14ac:dyDescent="0.25">
      <c r="B17" s="123" t="s">
        <v>320</v>
      </c>
      <c r="C17" s="124"/>
      <c r="D17" s="36"/>
      <c r="E17" s="40">
        <v>586428.68999999994</v>
      </c>
      <c r="F17" s="41">
        <f>F18+F22</f>
        <v>-177320.32999999914</v>
      </c>
      <c r="G17" s="79">
        <f t="shared" si="0"/>
        <v>-30.237321779055382</v>
      </c>
      <c r="H17" s="3"/>
    </row>
    <row r="18" spans="2:8" ht="14.1" customHeight="1" x14ac:dyDescent="0.25">
      <c r="B18" s="115" t="s">
        <v>321</v>
      </c>
      <c r="C18" s="116"/>
      <c r="D18" s="36"/>
      <c r="E18" s="40">
        <v>-6611254.5499999998</v>
      </c>
      <c r="F18" s="41">
        <f>F19</f>
        <v>-4899205.2699999996</v>
      </c>
      <c r="G18" s="79">
        <f t="shared" si="0"/>
        <v>74.10401812466894</v>
      </c>
      <c r="H18" s="3"/>
    </row>
    <row r="19" spans="2:8" ht="15.2" customHeight="1" x14ac:dyDescent="0.25">
      <c r="B19" s="113" t="s">
        <v>322</v>
      </c>
      <c r="C19" s="114"/>
      <c r="D19" s="36" t="s">
        <v>323</v>
      </c>
      <c r="E19" s="40">
        <v>-6611254.5499999998</v>
      </c>
      <c r="F19" s="41">
        <f>F20</f>
        <v>-4899205.2699999996</v>
      </c>
      <c r="G19" s="79">
        <f t="shared" si="0"/>
        <v>74.10401812466894</v>
      </c>
      <c r="H19" s="3"/>
    </row>
    <row r="20" spans="2:8" ht="15.2" customHeight="1" x14ac:dyDescent="0.25">
      <c r="B20" s="113" t="s">
        <v>324</v>
      </c>
      <c r="C20" s="114"/>
      <c r="D20" s="36" t="s">
        <v>325</v>
      </c>
      <c r="E20" s="40">
        <v>-6611254.5499999998</v>
      </c>
      <c r="F20" s="41">
        <f>F21</f>
        <v>-4899205.2699999996</v>
      </c>
      <c r="G20" s="79">
        <f t="shared" si="0"/>
        <v>74.10401812466894</v>
      </c>
      <c r="H20" s="3"/>
    </row>
    <row r="21" spans="2:8" ht="24.75" customHeight="1" x14ac:dyDescent="0.25">
      <c r="B21" s="113" t="s">
        <v>326</v>
      </c>
      <c r="C21" s="114"/>
      <c r="D21" s="36" t="s">
        <v>327</v>
      </c>
      <c r="E21" s="40">
        <v>-6611254.5499999998</v>
      </c>
      <c r="F21" s="41">
        <v>-4899205.2699999996</v>
      </c>
      <c r="G21" s="79">
        <f t="shared" si="0"/>
        <v>74.10401812466894</v>
      </c>
      <c r="H21" s="3"/>
    </row>
    <row r="22" spans="2:8" ht="14.1" customHeight="1" x14ac:dyDescent="0.25">
      <c r="B22" s="115" t="s">
        <v>328</v>
      </c>
      <c r="C22" s="116"/>
      <c r="D22" s="36"/>
      <c r="E22" s="40">
        <v>7197683.2400000002</v>
      </c>
      <c r="F22" s="41">
        <f>F23</f>
        <v>4721884.9400000004</v>
      </c>
      <c r="G22" s="79">
        <f t="shared" si="0"/>
        <v>65.602844450820825</v>
      </c>
      <c r="H22" s="3"/>
    </row>
    <row r="23" spans="2:8" ht="15.2" customHeight="1" x14ac:dyDescent="0.25">
      <c r="B23" s="113" t="s">
        <v>329</v>
      </c>
      <c r="C23" s="114"/>
      <c r="D23" s="36" t="s">
        <v>330</v>
      </c>
      <c r="E23" s="40">
        <v>7197683.2400000002</v>
      </c>
      <c r="F23" s="41">
        <f>F24</f>
        <v>4721884.9400000004</v>
      </c>
      <c r="G23" s="79">
        <f t="shared" si="0"/>
        <v>65.602844450820825</v>
      </c>
      <c r="H23" s="3"/>
    </row>
    <row r="24" spans="2:8" ht="15.2" customHeight="1" x14ac:dyDescent="0.25">
      <c r="B24" s="113" t="s">
        <v>331</v>
      </c>
      <c r="C24" s="114"/>
      <c r="D24" s="36" t="s">
        <v>332</v>
      </c>
      <c r="E24" s="40">
        <v>7197683.2400000002</v>
      </c>
      <c r="F24" s="41">
        <f>F25</f>
        <v>4721884.9400000004</v>
      </c>
      <c r="G24" s="79">
        <f t="shared" si="0"/>
        <v>65.602844450820825</v>
      </c>
      <c r="H24" s="3"/>
    </row>
    <row r="25" spans="2:8" ht="27.75" customHeight="1" thickBot="1" x14ac:dyDescent="0.3">
      <c r="B25" s="117" t="s">
        <v>333</v>
      </c>
      <c r="C25" s="118"/>
      <c r="D25" s="42" t="s">
        <v>334</v>
      </c>
      <c r="E25" s="43">
        <v>7197683.2400000002</v>
      </c>
      <c r="F25" s="44">
        <v>4721884.9400000004</v>
      </c>
      <c r="G25" s="79">
        <f t="shared" si="0"/>
        <v>65.602844450820825</v>
      </c>
      <c r="H25" s="3"/>
    </row>
    <row r="26" spans="2:8" x14ac:dyDescent="0.25">
      <c r="G26" s="78"/>
    </row>
  </sheetData>
  <mergeCells count="25">
    <mergeCell ref="G4:G6"/>
    <mergeCell ref="B2:G2"/>
    <mergeCell ref="B4:C6"/>
    <mergeCell ref="B12:C12"/>
    <mergeCell ref="D4:D6"/>
    <mergeCell ref="E4:E6"/>
    <mergeCell ref="B7:C7"/>
    <mergeCell ref="B8:C8"/>
    <mergeCell ref="B9:C9"/>
    <mergeCell ref="B10:C10"/>
    <mergeCell ref="B11:C11"/>
    <mergeCell ref="F4:F6"/>
    <mergeCell ref="B13:C13"/>
    <mergeCell ref="B14:C14"/>
    <mergeCell ref="B15:C15"/>
    <mergeCell ref="B16:C16"/>
    <mergeCell ref="B17:C17"/>
    <mergeCell ref="B19:C19"/>
    <mergeCell ref="B18:C18"/>
    <mergeCell ref="B25:C25"/>
    <mergeCell ref="B20:C20"/>
    <mergeCell ref="B21:C21"/>
    <mergeCell ref="B22:C22"/>
    <mergeCell ref="B23:C23"/>
    <mergeCell ref="B24:C24"/>
  </mergeCells>
  <pageMargins left="0.59055118110236227" right="0" top="0" bottom="0.31496062992125984" header="0.31496062992125984" footer="0.31496062992125984"/>
  <pageSetup paperSize="9" scale="9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83EC58D-1406-446E-A4A4-113840F5745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Доходы</vt:lpstr>
      <vt:lpstr>Расходы</vt:lpstr>
      <vt:lpstr>Источники</vt:lpstr>
      <vt:lpstr>Расходы!Область_печати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FUI\4 element</dc:creator>
  <cp:lastModifiedBy>Пользователь</cp:lastModifiedBy>
  <cp:lastPrinted>2023-07-12T13:52:01Z</cp:lastPrinted>
  <dcterms:created xsi:type="dcterms:W3CDTF">2023-07-04T13:58:02Z</dcterms:created>
  <dcterms:modified xsi:type="dcterms:W3CDTF">2023-07-13T07:23:32Z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SV_0503127M_20220301_13.xlsx</vt:lpwstr>
  </property>
  <property fmtid="{D5CDD505-2E9C-101B-9397-08002B2CF9AE}" pid="3" name="Название отчета">
    <vt:lpwstr>SV_0503127M_20220301_13.xlsx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f09014_03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используется</vt:lpwstr>
  </property>
</Properties>
</file>