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остановления\постановл 2023\"/>
    </mc:Choice>
  </mc:AlternateContent>
  <bookViews>
    <workbookView xWindow="0" yWindow="0" windowWidth="28800" windowHeight="12435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Доходы!$A$1:$F$76</definedName>
    <definedName name="_xlnm.Print_Area" localSheetId="2">Источники!$A$1:$G$25</definedName>
    <definedName name="_xlnm.Print_Area" localSheetId="1">Расходы!$A$1:$F$122</definedName>
  </definedNames>
  <calcPr calcId="152511"/>
</workbook>
</file>

<file path=xl/calcChain.xml><?xml version="1.0" encoding="utf-8"?>
<calcChain xmlns="http://schemas.openxmlformats.org/spreadsheetml/2006/main">
  <c r="G21" i="4" l="1"/>
  <c r="G25" i="4"/>
  <c r="F20" i="4"/>
  <c r="G20" i="4" s="1"/>
  <c r="F24" i="4"/>
  <c r="G24" i="4" s="1"/>
  <c r="F23" i="4" l="1"/>
  <c r="F22" i="4" s="1"/>
  <c r="G22" i="4" s="1"/>
  <c r="F19" i="4"/>
  <c r="G23" i="4"/>
  <c r="G15" i="4"/>
  <c r="G14" i="4"/>
  <c r="G13" i="4"/>
  <c r="G12" i="4"/>
  <c r="G10" i="4"/>
  <c r="G8" i="4"/>
  <c r="F116" i="3"/>
  <c r="F115" i="3"/>
  <c r="F114" i="3"/>
  <c r="F113" i="3"/>
  <c r="F112" i="3"/>
  <c r="F111" i="3"/>
  <c r="F110" i="3"/>
  <c r="F109" i="3"/>
  <c r="F100" i="3"/>
  <c r="F98" i="3"/>
  <c r="F97" i="3"/>
  <c r="F96" i="3"/>
  <c r="F95" i="3"/>
  <c r="F94" i="3"/>
  <c r="F93" i="3"/>
  <c r="F92" i="3"/>
  <c r="F91" i="3"/>
  <c r="F86" i="3"/>
  <c r="F85" i="3"/>
  <c r="F84" i="3"/>
  <c r="F83" i="3"/>
  <c r="F78" i="3"/>
  <c r="F77" i="3"/>
  <c r="F76" i="3"/>
  <c r="F75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38" i="3"/>
  <c r="F37" i="3"/>
  <c r="F36" i="3"/>
  <c r="F35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1" i="3"/>
  <c r="F20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7" i="2"/>
  <c r="F26" i="2"/>
  <c r="F24" i="2"/>
  <c r="F23" i="2"/>
  <c r="F22" i="2"/>
  <c r="F21" i="2"/>
  <c r="F18" i="2"/>
  <c r="F18" i="4" l="1"/>
  <c r="G19" i="4"/>
  <c r="G18" i="4" l="1"/>
  <c r="F17" i="4"/>
  <c r="G17" i="4" s="1"/>
</calcChain>
</file>

<file path=xl/sharedStrings.xml><?xml version="1.0" encoding="utf-8"?>
<sst xmlns="http://schemas.openxmlformats.org/spreadsheetml/2006/main" count="444" uniqueCount="320">
  <si>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</si>
  <si>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</si>
  <si>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</si>
  <si>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</si>
  <si>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</si>
  <si>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</si>
  <si>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</si>
  <si>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</si>
  <si>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</si>
  <si>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</si>
  <si>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</si>
  <si>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</si>
  <si>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</si>
  <si>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</si>
  <si>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</si>
  <si>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</si>
  <si>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</si>
  <si>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</si>
  <si>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</si>
  <si>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</si>
  <si>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</si>
  <si>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</si>
  <si>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</si>
  <si>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</si>
  <si>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</si>
  <si>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</si>
  <si>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</si>
  <si>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</si>
  <si>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</si>
  <si>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</si>
  <si>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</si>
  <si>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</si>
  <si>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</si>
  <si>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</si>
  <si>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</si>
  <si>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</si>
  <si>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</si>
  <si>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</si>
  <si>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</si>
  <si>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</si>
  <si>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</si>
  <si>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</si>
  <si>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</si>
  <si>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</si>
  <si>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</si>
  <si>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</si>
  <si>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</si>
  <si>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</si>
  <si>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</si>
  <si>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</si>
  <si>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</si>
  <si>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</si>
  <si>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</si>
  <si>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</si>
  <si>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</si>
  <si>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</si>
  <si>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</si>
  <si>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91510000000000000000</t>
  </si>
  <si>
    <t>ДОХОДЫ ОТ ИСПОЛЬЗОВАНИЯ ИМУЩЕСТВА, НАХОДЯЩЕГОСЯ В ГОСУДАРСТВЕННОЙ И МУНИЦИПАЛЬНОЙ СОБСТВЕННОСТИ</t>
  </si>
  <si>
    <t>91511100000000000000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</si>
  <si>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</si>
  <si>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</si>
  <si>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</si>
  <si>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</si>
  <si>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</si>
  <si>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</si>
  <si>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</si>
  <si>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</si>
  <si>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</si>
  <si>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</si>
  <si>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</si>
  <si>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91511109045100000120</t>
  </si>
  <si>
    <t>ДОХОДЫ ОТ ПРОДАЖИ МАТЕРИАЛЬНЫХ И НЕМАТЕРИАЛЬНЫХ АКТИВОВ</t>
  </si>
  <si>
    <t>91511400000000000000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</si>
  <si>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</si>
  <si>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</si>
  <si>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</si>
  <si>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91511402050100000410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</si>
  <si>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</si>
  <si>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91511402053100000410</t>
  </si>
  <si>
    <t>ПРОЧИЕ НЕНАЛОГОВЫЕ ДОХОДЫ</t>
  </si>
  <si>
    <t>91511700000000000000</t>
  </si>
  <si>
    <t>Средства самообложения граждан</t>
  </si>
  <si>
    <t>91511714000000000150</t>
  </si>
  <si>
    <t>Средства самообложения граждан, зачисляемые в бюджеты сельских поселений</t>
  </si>
  <si>
    <t>91511714030100000150</t>
  </si>
  <si>
    <t>БЕЗВОЗМЕЗДНЫЕ ПОСТУПЛЕНИЯ</t>
  </si>
  <si>
    <t>91520000000000000000</t>
  </si>
  <si>
    <t>БЕЗВОЗМЕЗДНЫЕ ПОСТУПЛЕНИЯ ОТ ДРУГИХ БЮДЖЕТОВ БЮДЖЕТНОЙ СИСТЕМЫ РОССИЙСКОЙ ФЕДЕРАЦИИ</t>
  </si>
  <si>
    <t>91520200000000000000</t>
  </si>
  <si>
    <t>Дотации бюджетам бюджетной системы Российской Федерации</t>
  </si>
  <si>
    <t>91520210000000000150</t>
  </si>
  <si>
    <t>Дотации бюджетам на поддержку мер по обеспечению сбалансированности бюджетов</t>
  </si>
  <si>
    <t>91520215002000000150</t>
  </si>
  <si>
    <t>Дотации бюджетам сельских поселений на поддержку мер по обеспечению сбалансированности бюджетов</t>
  </si>
  <si>
    <t>91520215002100000150</t>
  </si>
  <si>
    <t>Субсидии бюджетам бюджетной системы Российской Федерации (межбюджетные субсидии)</t>
  </si>
  <si>
    <t>91520220000000000150</t>
  </si>
  <si>
    <t>Прочие субсидии</t>
  </si>
  <si>
    <t>91520229999000000150</t>
  </si>
  <si>
    <t>Прочие субсидии бюджетам сельских поселений</t>
  </si>
  <si>
    <t>91520229999100000150</t>
  </si>
  <si>
    <t>Субвенции бюджетам бюджетной системы Российской Федерации</t>
  </si>
  <si>
    <t>91520230000000000150</t>
  </si>
  <si>
    <t>Субвенции местным бюджетам на выполнение передаваемых полномочий субъектов Российской Федерации</t>
  </si>
  <si>
    <t>91520230024000000150</t>
  </si>
  <si>
    <t>Субвенции бюджетам сельских поселений на выполнение передаваемых полномочий субъектов Российской Федерации</t>
  </si>
  <si>
    <t>91520230024100000150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</si>
  <si>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</si>
  <si>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91520235118000000150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</si>
  <si>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</si>
  <si>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91520235118100000150</t>
  </si>
  <si>
    <t>Иные межбюджетные трансферты</t>
  </si>
  <si>
    <t>91520240000000000150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</si>
  <si>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</si>
  <si>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</si>
  <si>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</si>
  <si>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91520240014100000150</t>
  </si>
  <si>
    <t>Прочие межбюджетные трансферты, передаваемые бюджетам</t>
  </si>
  <si>
    <t>91520249999000000150</t>
  </si>
  <si>
    <t>Прочие межбюджетные трансферты, передаваемые бюджетам сельских поселений</t>
  </si>
  <si>
    <t>91520249999100000150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</si>
  <si>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</si>
  <si>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</si>
  <si>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</si>
  <si>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</si>
  <si>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</si>
  <si>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91501046510041140000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</si>
  <si>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</si>
  <si>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91501046510041140100</t>
  </si>
  <si>
    <t>Расходы на выплаты персоналу государственных (муниципальных) органов</t>
  </si>
  <si>
    <t>91501046510041140120</t>
  </si>
  <si>
    <t>Фонд оплаты труда государственных (муниципальных) органов</t>
  </si>
  <si>
    <t>91501046510041140121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</si>
  <si>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</si>
  <si>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91501046510041140129</t>
  </si>
  <si>
    <t>Расходы на выплаты по оплате труда работников органов местного самоуправления</t>
  </si>
  <si>
    <t>91501046520041110000</t>
  </si>
  <si>
    <t>91501046520041110100</t>
  </si>
  <si>
    <t>91501046520041110120</t>
  </si>
  <si>
    <t>91501046520041110121</t>
  </si>
  <si>
    <t>91501046520041110129</t>
  </si>
  <si>
    <t>Расходы на обеспечение функций органов местного самоуправления</t>
  </si>
  <si>
    <t>91501046520041120000</t>
  </si>
  <si>
    <t>Закупка товаров, работ и услуг для обеспечения государственных (муниципальных) нужд</t>
  </si>
  <si>
    <t>91501046520041120200</t>
  </si>
  <si>
    <t>Иные закупки товаров, работ и услуг для обеспечения государственных (муниципальных) нужд</t>
  </si>
  <si>
    <t>91501046520041120240</t>
  </si>
  <si>
    <t>Прочая закупка товаров, работ и услуг</t>
  </si>
  <si>
    <t>91501046520041120244</t>
  </si>
  <si>
    <t>Закупка энергетических ресурсов</t>
  </si>
  <si>
    <t>91501046520041120247</t>
  </si>
  <si>
    <t>Иные бюджетные ассигнования</t>
  </si>
  <si>
    <t>91501046520041120800</t>
  </si>
  <si>
    <t>Уплата налогов, сборов и иных платежей</t>
  </si>
  <si>
    <t>91501046520041120850</t>
  </si>
  <si>
    <t>Уплата налога на имущество организаций и земельного налога</t>
  </si>
  <si>
    <t>91501046520041120851</t>
  </si>
  <si>
    <t>Уплата прочих налогов, сборов</t>
  </si>
  <si>
    <t>91501046520041120852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</si>
  <si>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</si>
  <si>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91501046520044501000</t>
  </si>
  <si>
    <t>Межбюджетные трансферты</t>
  </si>
  <si>
    <t>91501046520044501500</t>
  </si>
  <si>
    <t>91501046520044501540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</si>
  <si>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</si>
  <si>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91501048910077150000</t>
  </si>
  <si>
    <t>91501048910077150200</t>
  </si>
  <si>
    <t>91501048910077150240</t>
  </si>
  <si>
    <t>91501048910077150244</t>
  </si>
  <si>
    <t>Резервный фонд администрации</t>
  </si>
  <si>
    <t>91501118910041180000</t>
  </si>
  <si>
    <t>91501118910041180800</t>
  </si>
  <si>
    <t>Резервные средства</t>
  </si>
  <si>
    <t>91501118910041180870</t>
  </si>
  <si>
    <t>Мероприятия, связанные с муниципальным управлением</t>
  </si>
  <si>
    <t>91501138910041210000</t>
  </si>
  <si>
    <t>91501138910041210200</t>
  </si>
  <si>
    <t>91501138910041210240</t>
  </si>
  <si>
    <t>91501138910041210244</t>
  </si>
  <si>
    <t>Оценка недвижимости, признание прав и регулирование отношений по муниципальной собственности</t>
  </si>
  <si>
    <t>91501138910042200000</t>
  </si>
  <si>
    <t>91501138910042200200</t>
  </si>
  <si>
    <t>91501138910042200240</t>
  </si>
  <si>
    <t>91501138910042200247</t>
  </si>
  <si>
    <t>Осуществление первичного воинского учета на территориях, где отсутствуют военные комиссариаты.</t>
  </si>
  <si>
    <t>91502038910051180000</t>
  </si>
  <si>
    <t>91502038910051180100</t>
  </si>
  <si>
    <t>91502038910051180120</t>
  </si>
  <si>
    <t>91502038910051180121</t>
  </si>
  <si>
    <t>91502038910051180129</t>
  </si>
  <si>
    <t>91503108910041180000</t>
  </si>
  <si>
    <t>91503108910041180200</t>
  </si>
  <si>
    <t>91503108910041180240</t>
  </si>
  <si>
    <t>91503108910041180244</t>
  </si>
  <si>
    <t>Выполнение работ на гидротехнических сооружениях по пропуску весеннего паводка</t>
  </si>
  <si>
    <t>91503108910080190000</t>
  </si>
  <si>
    <t>91503108910080190200</t>
  </si>
  <si>
    <t>91503108910080190240</t>
  </si>
  <si>
    <t>91503108910080190244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</si>
  <si>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</si>
  <si>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91504091300144102000</t>
  </si>
  <si>
    <t>91504091300144102200</t>
  </si>
  <si>
    <t>91504091300144102240</t>
  </si>
  <si>
    <t>91504091300144102244</t>
  </si>
  <si>
    <t>915041235201L5110000</t>
  </si>
  <si>
    <t>915041235201L5110200</t>
  </si>
  <si>
    <t>915041235201L5110240</t>
  </si>
  <si>
    <t>915041235201L5110244</t>
  </si>
  <si>
    <t>91504128910044107000</t>
  </si>
  <si>
    <t>91504128910044107200</t>
  </si>
  <si>
    <t>91504128910044107240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</si>
  <si>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</si>
  <si>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91504128910044107245</t>
  </si>
  <si>
    <t>Взнос на капитальный ремонт общего имущества в многоквартирном доме</t>
  </si>
  <si>
    <t>91505018910042360000</t>
  </si>
  <si>
    <t>91505018910042360200</t>
  </si>
  <si>
    <t>91505018910042360240</t>
  </si>
  <si>
    <t>91505018910042360244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</si>
  <si>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</si>
  <si>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91505018910044103000</t>
  </si>
  <si>
    <t>91505018910044103200</t>
  </si>
  <si>
    <t>91505018910044103240</t>
  </si>
  <si>
    <t>91505018910044103244</t>
  </si>
  <si>
    <t>Оформление прав собственности на бесхозяйные объекты инженерной инфраструктуры</t>
  </si>
  <si>
    <t>915050212101S6140000</t>
  </si>
  <si>
    <t>915050212101S6140200</t>
  </si>
  <si>
    <t>915050212101S6140240</t>
  </si>
  <si>
    <t>915050212101S6140244</t>
  </si>
  <si>
    <t>91505028910044101000</t>
  </si>
  <si>
    <t>91505028910044101200</t>
  </si>
  <si>
    <t>91505028910044101240</t>
  </si>
  <si>
    <t>91505028910044101244</t>
  </si>
  <si>
    <t>Уличное освещение</t>
  </si>
  <si>
    <t>91505038910043010000</t>
  </si>
  <si>
    <t>91505038910043010200</t>
  </si>
  <si>
    <t>91505038910043010240</t>
  </si>
  <si>
    <t>91505038910043010244</t>
  </si>
  <si>
    <t>91505038910043010247</t>
  </si>
  <si>
    <t>Работы, услуги по содержанию имущества.</t>
  </si>
  <si>
    <t>91505038910043040000</t>
  </si>
  <si>
    <t>91505038910043040200</t>
  </si>
  <si>
    <t>91505038910043040240</t>
  </si>
  <si>
    <t>91505038910043040244</t>
  </si>
  <si>
    <t>91505038910043040247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</si>
  <si>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</si>
  <si>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91505038910044104000</t>
  </si>
  <si>
    <t>91505038910044104200</t>
  </si>
  <si>
    <t>91505038910044104240</t>
  </si>
  <si>
    <t>91505038910044104244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</si>
  <si>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</si>
  <si>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91505038910044106000</t>
  </si>
  <si>
    <t>91505038910044106200</t>
  </si>
  <si>
    <t>91505038910044106240</t>
  </si>
  <si>
    <t>91505038910044106244</t>
  </si>
  <si>
    <t>Решение вопросов местного значения, осуществляемое с привлечением средств самообложения граждан</t>
  </si>
  <si>
    <t>91505038910078090000</t>
  </si>
  <si>
    <t>91505038910078090200</t>
  </si>
  <si>
    <t>91505038910078090240</t>
  </si>
  <si>
    <t>91505038910078090244</t>
  </si>
  <si>
    <t>Доплаты к пенсиям муниципальных служащих Республики Мордовия</t>
  </si>
  <si>
    <t>91510018910003010000</t>
  </si>
  <si>
    <t>Социальное обеспечение и иные выплаты населению</t>
  </si>
  <si>
    <t>91510018910003010300</t>
  </si>
  <si>
    <t>Публичные нормативные социальные выплаты гражданам</t>
  </si>
  <si>
    <t>91510018910003010310</t>
  </si>
  <si>
    <t>Иные пенсии, социальные доплаты к пенсиям</t>
  </si>
  <si>
    <t>91510018910003010312</t>
  </si>
  <si>
    <t>Проценты за кредиты</t>
  </si>
  <si>
    <t>91513018910041240000</t>
  </si>
  <si>
    <t>Обслуживание государственного (муниципального) долга</t>
  </si>
  <si>
    <t>91513018910041240700</t>
  </si>
  <si>
    <t>Обслуживание муниципального долга</t>
  </si>
  <si>
    <t>91513018910041240730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</si>
  <si>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</si>
  <si>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</si>
  <si>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</si>
  <si>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</si>
  <si>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</si>
  <si>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</si>
  <si>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</si>
  <si>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</si>
  <si>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91501030000000000000</t>
  </si>
  <si>
    <t>Бюджетные кредиты из других бюджетов бюджетной системы Российской Федерации в валюте Российской Федерации</t>
  </si>
  <si>
    <t>91501030100000000000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</si>
  <si>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</si>
  <si>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91501030100000000800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</si>
  <si>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</si>
  <si>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91501030100102602810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</si>
  <si>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</si>
  <si>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</si>
  <si>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</si>
  <si>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 xml:space="preserve">  Увеличение прочих остатков средств бюджетов</t>
  </si>
  <si>
    <t>91501050200000000500</t>
  </si>
  <si>
    <t xml:space="preserve">  Увеличение прочих остатков денежных средств бюджетов</t>
  </si>
  <si>
    <t>91501050201000000510</t>
  </si>
  <si>
    <t xml:space="preserve">  Увеличение прочих остатков денежных средств бюджетов сельских поселений</t>
  </si>
  <si>
    <t>91501050201100000510</t>
  </si>
  <si>
    <t>уменьшение остатков средств, всего</t>
  </si>
  <si>
    <t xml:space="preserve">  Уменьшение прочих остатков средств бюджетов</t>
  </si>
  <si>
    <t>91501050200000000600</t>
  </si>
  <si>
    <t xml:space="preserve">  Уменьшение прочих остатков денежных средств бюджетов</t>
  </si>
  <si>
    <t>91501050201000000610</t>
  </si>
  <si>
    <t xml:space="preserve">  Уменьшение прочих остатков денежных средств бюджетов сельских поселений</t>
  </si>
  <si>
    <t>91501050201100000610</t>
  </si>
  <si>
    <t>Утверждено</t>
  </si>
  <si>
    <t>3</t>
  </si>
  <si>
    <t>Приложение</t>
  </si>
  <si>
    <t>к постановлению Администрации</t>
  </si>
  <si>
    <t>Первомайского сельского поселения</t>
  </si>
  <si>
    <t xml:space="preserve">Лямбирского муниципального района </t>
  </si>
  <si>
    <t>Республики Мордовия</t>
  </si>
  <si>
    <t xml:space="preserve">                                      (в рублях)</t>
  </si>
  <si>
    <t>Отчет об исполнении бюджета  Первомайского сельского поселения Лямбирского                                                           муниципального района Республики Мордовия за 2 квартал 2023 года</t>
  </si>
  <si>
    <t>Процент исполнения</t>
  </si>
  <si>
    <t xml:space="preserve">       Исполнено</t>
  </si>
  <si>
    <t>Организация проведения комплексных кадастровых работ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</si>
  <si>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</si>
  <si>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</si>
  <si>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"13" июля 2023 г.№ 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</si>
</sst>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32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sz val="9"/>
      <name val="Calibri"/>
      <family val="2"/>
      <scheme val="minor"/>
    </font>
    <font>
      <sz val="9"/>
      <color rgb="FF00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73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5" fillId="0" borderId="2">
      <alignment horizontal="left"/>
    </xf>
    <xf numFmtId="0" fontId="14" fillId="0" borderId="11">
      <alignment horizontal="left"/>
    </xf>
    <xf numFmtId="0" fontId="26" fillId="0" borderId="1"/>
    <xf numFmtId="0" fontId="27" fillId="0" borderId="1"/>
    <xf numFmtId="165" fontId="25" fillId="0" borderId="11">
      <alignment horizontal="right" vertical="center" shrinkToFit="1"/>
    </xf>
    <xf numFmtId="0" fontId="29" fillId="0" borderId="1"/>
    <xf numFmtId="4" fontId="25" fillId="0" borderId="16">
      <alignment horizontal="right" vertical="center" shrinkToFit="1"/>
    </xf>
  </cellStyleXfs>
  <cellXfs count="152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0" fontId="6" fillId="0" borderId="1" xfId="6" applyNumberFormat="1" applyProtection="1">
      <alignment horizontal="center"/>
    </xf>
    <xf numFmtId="0" fontId="6" fillId="0" borderId="1" xfId="14" applyNumberFormat="1" applyProtection="1"/>
    <xf numFmtId="49" fontId="12" fillId="0" borderId="1" xfId="48" applyNumberFormat="1" applyProtection="1">
      <alignment horizontal="right"/>
    </xf>
    <xf numFmtId="0" fontId="23" fillId="0" borderId="0" xfId="0" applyFont="1" applyProtection="1">
      <protection locked="0"/>
    </xf>
    <xf numFmtId="0" fontId="26" fillId="0" borderId="1" xfId="168" applyNumberFormat="1" applyProtection="1"/>
    <xf numFmtId="0" fontId="27" fillId="0" borderId="1" xfId="169"/>
    <xf numFmtId="0" fontId="28" fillId="0" borderId="1" xfId="170" applyNumberFormat="1" applyFont="1" applyFill="1" applyBorder="1" applyAlignment="1" applyProtection="1">
      <alignment horizontal="right" wrapText="1"/>
    </xf>
    <xf numFmtId="0" fontId="27" fillId="0" borderId="1" xfId="169" applyAlignment="1"/>
    <xf numFmtId="0" fontId="5" fillId="0" borderId="1" xfId="5" applyAlignment="1"/>
    <xf numFmtId="0" fontId="14" fillId="0" borderId="1" xfId="82" applyNumberFormat="1" applyBorder="1" applyProtection="1">
      <alignment horizontal="left" wrapText="1"/>
    </xf>
    <xf numFmtId="0" fontId="14" fillId="0" borderId="1" xfId="84" applyNumberFormat="1" applyBorder="1" applyProtection="1">
      <alignment horizontal="left"/>
    </xf>
    <xf numFmtId="49" fontId="14" fillId="0" borderId="1" xfId="85" applyNumberFormat="1" applyBorder="1" applyProtection="1"/>
    <xf numFmtId="0" fontId="14" fillId="0" borderId="1" xfId="86" applyNumberFormat="1" applyBorder="1" applyProtection="1"/>
    <xf numFmtId="49" fontId="14" fillId="0" borderId="41" xfId="95" applyNumberFormat="1" applyFont="1" applyBorder="1" applyProtection="1">
      <alignment horizontal="center" vertical="center"/>
    </xf>
    <xf numFmtId="4" fontId="14" fillId="0" borderId="41" xfId="96" applyNumberFormat="1" applyFont="1" applyBorder="1" applyProtection="1">
      <alignment horizontal="right" vertical="center" shrinkToFit="1"/>
    </xf>
    <xf numFmtId="49" fontId="14" fillId="0" borderId="41" xfId="63" applyNumberFormat="1" applyFont="1" applyBorder="1" applyProtection="1">
      <alignment horizontal="center" vertical="center"/>
    </xf>
    <xf numFmtId="165" fontId="14" fillId="0" borderId="41" xfId="64" applyNumberFormat="1" applyFont="1" applyBorder="1" applyProtection="1">
      <alignment horizontal="right" vertical="center" shrinkToFit="1"/>
    </xf>
    <xf numFmtId="49" fontId="14" fillId="0" borderId="41" xfId="102" applyNumberFormat="1" applyFont="1" applyBorder="1" applyProtection="1">
      <alignment horizontal="center" vertical="center"/>
    </xf>
    <xf numFmtId="165" fontId="14" fillId="0" borderId="41" xfId="103" applyNumberFormat="1" applyFont="1" applyBorder="1" applyProtection="1">
      <alignment horizontal="right" vertical="center" shrinkToFit="1"/>
    </xf>
    <xf numFmtId="4" fontId="14" fillId="0" borderId="41" xfId="106" applyNumberFormat="1" applyFont="1" applyBorder="1" applyProtection="1">
      <alignment horizontal="right" vertical="center" shrinkToFit="1"/>
    </xf>
    <xf numFmtId="165" fontId="14" fillId="0" borderId="41" xfId="109" applyNumberFormat="1" applyFont="1" applyBorder="1" applyProtection="1">
      <alignment horizontal="center" vertical="center" shrinkToFit="1"/>
    </xf>
    <xf numFmtId="4" fontId="14" fillId="0" borderId="46" xfId="97" applyNumberFormat="1" applyFont="1" applyBorder="1" applyProtection="1">
      <alignment horizontal="right" vertical="center" shrinkToFit="1"/>
    </xf>
    <xf numFmtId="0" fontId="14" fillId="0" borderId="46" xfId="100" applyNumberFormat="1" applyFont="1" applyBorder="1" applyProtection="1"/>
    <xf numFmtId="49" fontId="14" fillId="0" borderId="48" xfId="63" applyNumberFormat="1" applyFont="1" applyBorder="1" applyProtection="1">
      <alignment horizontal="center" vertical="center"/>
    </xf>
    <xf numFmtId="4" fontId="14" fillId="0" borderId="48" xfId="106" applyNumberFormat="1" applyFont="1" applyBorder="1" applyProtection="1">
      <alignment horizontal="right" vertical="center" shrinkToFit="1"/>
    </xf>
    <xf numFmtId="165" fontId="14" fillId="0" borderId="48" xfId="109" applyNumberFormat="1" applyFont="1" applyBorder="1" applyProtection="1">
      <alignment horizontal="center" vertical="center" shrinkToFit="1"/>
    </xf>
    <xf numFmtId="49" fontId="14" fillId="0" borderId="54" xfId="95" applyNumberFormat="1" applyFont="1" applyBorder="1" applyProtection="1">
      <alignment horizontal="center" vertical="center"/>
    </xf>
    <xf numFmtId="4" fontId="14" fillId="0" borderId="54" xfId="96" applyNumberFormat="1" applyFont="1" applyBorder="1" applyProtection="1">
      <alignment horizontal="right" vertical="center" shrinkToFit="1"/>
    </xf>
    <xf numFmtId="4" fontId="14" fillId="0" borderId="55" xfId="97" applyNumberFormat="1" applyFont="1" applyBorder="1" applyProtection="1">
      <alignment horizontal="right" vertical="center" shrinkToFit="1"/>
    </xf>
    <xf numFmtId="0" fontId="14" fillId="0" borderId="57" xfId="92" applyNumberFormat="1" applyFont="1" applyBorder="1" applyProtection="1">
      <alignment horizontal="center"/>
    </xf>
    <xf numFmtId="49" fontId="14" fillId="0" borderId="58" xfId="55" applyNumberFormat="1" applyFont="1" applyBorder="1" applyProtection="1">
      <alignment horizontal="center" vertical="center"/>
    </xf>
    <xf numFmtId="0" fontId="13" fillId="0" borderId="1" xfId="49" applyNumberFormat="1" applyBorder="1" applyProtection="1"/>
    <xf numFmtId="0" fontId="24" fillId="0" borderId="1" xfId="79" applyNumberFormat="1" applyFont="1" applyBorder="1" applyProtection="1"/>
    <xf numFmtId="0" fontId="24" fillId="0" borderId="1" xfId="80" applyNumberFormat="1" applyFont="1" applyBorder="1" applyProtection="1"/>
    <xf numFmtId="49" fontId="14" fillId="0" borderId="41" xfId="68" applyNumberFormat="1" applyFont="1" applyBorder="1" applyProtection="1">
      <alignment horizontal="center"/>
    </xf>
    <xf numFmtId="4" fontId="14" fillId="0" borderId="41" xfId="69" applyNumberFormat="1" applyFont="1" applyBorder="1" applyProtection="1">
      <alignment horizontal="right" shrinkToFit="1"/>
    </xf>
    <xf numFmtId="0" fontId="14" fillId="0" borderId="41" xfId="72" applyNumberFormat="1" applyFont="1" applyBorder="1" applyProtection="1"/>
    <xf numFmtId="4" fontId="14" fillId="0" borderId="46" xfId="59" applyNumberFormat="1" applyFont="1" applyBorder="1" applyProtection="1">
      <alignment horizontal="right" shrinkToFit="1"/>
    </xf>
    <xf numFmtId="165" fontId="14" fillId="0" borderId="46" xfId="64" applyNumberFormat="1" applyFont="1" applyBorder="1" applyProtection="1">
      <alignment horizontal="right" vertical="center" shrinkToFit="1"/>
    </xf>
    <xf numFmtId="4" fontId="14" fillId="0" borderId="46" xfId="69" applyNumberFormat="1" applyFont="1" applyBorder="1" applyProtection="1">
      <alignment horizontal="right" shrinkToFit="1"/>
    </xf>
    <xf numFmtId="0" fontId="14" fillId="0" borderId="46" xfId="72" applyNumberFormat="1" applyFont="1" applyBorder="1" applyProtection="1"/>
    <xf numFmtId="49" fontId="14" fillId="0" borderId="48" xfId="75" applyNumberFormat="1" applyFont="1" applyBorder="1" applyProtection="1">
      <alignment horizontal="center"/>
    </xf>
    <xf numFmtId="2" fontId="14" fillId="0" borderId="48" xfId="76" applyNumberFormat="1" applyFont="1" applyBorder="1" applyProtection="1">
      <alignment horizontal="center" shrinkToFit="1"/>
    </xf>
    <xf numFmtId="4" fontId="14" fillId="0" borderId="48" xfId="77" applyNumberFormat="1" applyFont="1" applyBorder="1" applyProtection="1">
      <alignment horizontal="right" shrinkToFit="1"/>
    </xf>
    <xf numFmtId="4" fontId="14" fillId="0" borderId="49" xfId="77" applyNumberFormat="1" applyFont="1" applyBorder="1" applyProtection="1">
      <alignment horizontal="right" shrinkToFit="1"/>
    </xf>
    <xf numFmtId="49" fontId="14" fillId="0" borderId="54" xfId="58" applyNumberFormat="1" applyFont="1" applyBorder="1" applyProtection="1">
      <alignment horizontal="center" vertical="center"/>
    </xf>
    <xf numFmtId="4" fontId="14" fillId="0" borderId="54" xfId="59" applyNumberFormat="1" applyFont="1" applyBorder="1" applyProtection="1">
      <alignment horizontal="right" shrinkToFit="1"/>
    </xf>
    <xf numFmtId="4" fontId="14" fillId="0" borderId="55" xfId="59" applyNumberFormat="1" applyFont="1" applyBorder="1" applyProtection="1">
      <alignment horizontal="right" shrinkToFit="1"/>
    </xf>
    <xf numFmtId="0" fontId="14" fillId="0" borderId="56" xfId="53" applyNumberFormat="1" applyFont="1" applyBorder="1" applyProtection="1">
      <alignment horizontal="center" vertical="center"/>
    </xf>
    <xf numFmtId="0" fontId="14" fillId="0" borderId="57" xfId="54" applyNumberFormat="1" applyFont="1" applyBorder="1" applyProtection="1">
      <alignment horizontal="center" vertical="center"/>
    </xf>
    <xf numFmtId="49" fontId="14" fillId="0" borderId="57" xfId="55" applyNumberFormat="1" applyFont="1" applyBorder="1" applyProtection="1">
      <alignment horizontal="center" vertical="center"/>
    </xf>
    <xf numFmtId="49" fontId="22" fillId="0" borderId="41" xfId="38" applyNumberFormat="1" applyFont="1" applyBorder="1" applyProtection="1">
      <alignment horizontal="center" wrapText="1"/>
    </xf>
    <xf numFmtId="49" fontId="22" fillId="0" borderId="41" xfId="39" applyNumberFormat="1" applyFont="1" applyBorder="1" applyProtection="1">
      <alignment horizontal="center" vertical="center"/>
    </xf>
    <xf numFmtId="165" fontId="22" fillId="0" borderId="41" xfId="40" applyNumberFormat="1" applyFont="1" applyBorder="1" applyProtection="1">
      <alignment horizontal="right" vertical="center" shrinkToFit="1"/>
    </xf>
    <xf numFmtId="49" fontId="22" fillId="0" borderId="41" xfId="44" applyNumberFormat="1" applyFont="1" applyBorder="1" applyProtection="1">
      <alignment horizontal="center"/>
    </xf>
    <xf numFmtId="4" fontId="22" fillId="0" borderId="41" xfId="45" applyNumberFormat="1" applyFont="1" applyBorder="1" applyProtection="1">
      <alignment horizontal="right" shrinkToFit="1"/>
    </xf>
    <xf numFmtId="49" fontId="22" fillId="0" borderId="48" xfId="44" applyNumberFormat="1" applyFont="1" applyBorder="1" applyProtection="1">
      <alignment horizontal="center"/>
    </xf>
    <xf numFmtId="4" fontId="22" fillId="0" borderId="48" xfId="45" applyNumberFormat="1" applyFont="1" applyBorder="1" applyProtection="1">
      <alignment horizontal="right" shrinkToFit="1"/>
    </xf>
    <xf numFmtId="49" fontId="22" fillId="0" borderId="54" xfId="33" applyNumberFormat="1" applyFont="1" applyBorder="1" applyProtection="1">
      <alignment horizontal="center" vertical="center"/>
    </xf>
    <xf numFmtId="4" fontId="22" fillId="0" borderId="54" xfId="34" applyNumberFormat="1" applyFont="1" applyBorder="1" applyProtection="1">
      <alignment horizontal="right" vertical="center" shrinkToFit="1"/>
    </xf>
    <xf numFmtId="0" fontId="22" fillId="0" borderId="56" xfId="28" applyNumberFormat="1" applyFont="1" applyBorder="1" applyProtection="1">
      <alignment horizontal="center" vertical="center"/>
    </xf>
    <xf numFmtId="0" fontId="22" fillId="0" borderId="57" xfId="29" applyNumberFormat="1" applyFont="1" applyBorder="1" applyProtection="1">
      <alignment horizontal="center" vertical="center"/>
    </xf>
    <xf numFmtId="49" fontId="22" fillId="0" borderId="57" xfId="30" applyNumberFormat="1" applyFont="1" applyBorder="1" applyProtection="1">
      <alignment horizontal="center" vertical="center"/>
    </xf>
    <xf numFmtId="49" fontId="22" fillId="0" borderId="58" xfId="30" applyNumberFormat="1" applyFont="1" applyBorder="1" applyProtection="1">
      <alignment horizontal="center" vertical="center"/>
    </xf>
    <xf numFmtId="0" fontId="22" fillId="0" borderId="53" xfId="31" applyNumberFormat="1" applyFont="1" applyBorder="1" applyAlignment="1" applyProtection="1">
      <alignment horizontal="left" vertical="top" wrapText="1"/>
    </xf>
    <xf numFmtId="0" fontId="22" fillId="0" borderId="45" xfId="36" applyNumberFormat="1" applyFont="1" applyBorder="1" applyAlignment="1" applyProtection="1">
      <alignment horizontal="left" vertical="top" wrapText="1"/>
    </xf>
    <xf numFmtId="0" fontId="22" fillId="0" borderId="45" xfId="42" applyNumberFormat="1" applyFont="1" applyBorder="1" applyAlignment="1" applyProtection="1">
      <alignment horizontal="left" vertical="top" wrapText="1"/>
    </xf>
    <xf numFmtId="0" fontId="22" fillId="0" borderId="47" xfId="42" applyNumberFormat="1" applyFont="1" applyBorder="1" applyAlignment="1" applyProtection="1">
      <alignment horizontal="left" vertical="top" wrapText="1"/>
    </xf>
    <xf numFmtId="4" fontId="22" fillId="0" borderId="55" xfId="34" applyNumberFormat="1" applyFont="1" applyBorder="1" applyAlignment="1" applyProtection="1">
      <alignment horizontal="right" shrinkToFit="1"/>
    </xf>
    <xf numFmtId="49" fontId="22" fillId="0" borderId="46" xfId="38" applyNumberFormat="1" applyFont="1" applyBorder="1" applyAlignment="1" applyProtection="1">
      <alignment horizontal="center" wrapText="1"/>
    </xf>
    <xf numFmtId="4" fontId="22" fillId="0" borderId="46" xfId="34" applyNumberFormat="1" applyFont="1" applyBorder="1" applyAlignment="1" applyProtection="1">
      <alignment horizontal="right" shrinkToFit="1"/>
    </xf>
    <xf numFmtId="4" fontId="22" fillId="0" borderId="49" xfId="34" applyNumberFormat="1" applyFont="1" applyBorder="1" applyAlignment="1" applyProtection="1">
      <alignment horizontal="right" shrinkToFit="1"/>
    </xf>
    <xf numFmtId="0" fontId="14" fillId="0" borderId="53" xfId="56" applyNumberFormat="1" applyFont="1" applyBorder="1" applyAlignment="1" applyProtection="1">
      <alignment vertical="top" wrapText="1"/>
    </xf>
    <xf numFmtId="0" fontId="14" fillId="0" borderId="45" xfId="61" applyNumberFormat="1" applyFont="1" applyBorder="1" applyAlignment="1" applyProtection="1">
      <alignment vertical="top" wrapText="1"/>
    </xf>
    <xf numFmtId="0" fontId="14" fillId="0" borderId="45" xfId="66" applyNumberFormat="1" applyFont="1" applyBorder="1" applyAlignment="1" applyProtection="1">
      <alignment vertical="top" wrapText="1"/>
    </xf>
    <xf numFmtId="0" fontId="14" fillId="0" borderId="45" xfId="71" applyNumberFormat="1" applyFont="1" applyBorder="1" applyAlignment="1" applyProtection="1">
      <alignment vertical="top"/>
    </xf>
    <xf numFmtId="0" fontId="14" fillId="0" borderId="47" xfId="73" applyNumberFormat="1" applyFont="1" applyBorder="1" applyAlignment="1" applyProtection="1">
      <alignment vertical="top" wrapText="1"/>
    </xf>
    <xf numFmtId="0" fontId="0" fillId="0" borderId="59" xfId="0" applyBorder="1" applyProtection="1">
      <protection locked="0"/>
    </xf>
    <xf numFmtId="4" fontId="14" fillId="0" borderId="52" xfId="97" applyNumberFormat="1" applyFont="1" applyBorder="1" applyProtection="1">
      <alignment horizontal="right" vertical="center" shrinkToFit="1"/>
    </xf>
    <xf numFmtId="49" fontId="22" fillId="0" borderId="43" xfId="27" applyNumberFormat="1" applyFont="1" applyBorder="1" applyAlignment="1" applyProtection="1">
      <alignment horizontal="center" vertical="top" wrapText="1"/>
    </xf>
    <xf numFmtId="49" fontId="22" fillId="0" borderId="41" xfId="27" applyNumberFormat="1" applyFont="1" applyBorder="1" applyAlignment="1" applyProtection="1">
      <alignment horizontal="center" vertical="top" wrapText="1"/>
    </xf>
    <xf numFmtId="49" fontId="22" fillId="0" borderId="51" xfId="27" applyNumberFormat="1" applyFont="1" applyBorder="1" applyAlignment="1" applyProtection="1">
      <alignment horizontal="center" vertical="top" wrapText="1"/>
    </xf>
    <xf numFmtId="49" fontId="22" fillId="0" borderId="44" xfId="27" applyFont="1" applyBorder="1" applyAlignment="1">
      <alignment horizontal="center" vertical="top" wrapText="1"/>
    </xf>
    <xf numFmtId="49" fontId="22" fillId="0" borderId="46" xfId="27" applyFont="1" applyBorder="1" applyAlignment="1">
      <alignment horizontal="center" vertical="top" wrapText="1"/>
    </xf>
    <xf numFmtId="49" fontId="22" fillId="0" borderId="52" xfId="27" applyFont="1" applyBorder="1" applyAlignment="1">
      <alignment horizontal="center" vertical="top" wrapText="1"/>
    </xf>
    <xf numFmtId="0" fontId="28" fillId="0" borderId="1" xfId="170" applyNumberFormat="1" applyFont="1" applyFill="1" applyBorder="1" applyAlignment="1" applyProtection="1">
      <alignment horizontal="right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right" wrapText="1"/>
    </xf>
    <xf numFmtId="0" fontId="30" fillId="0" borderId="1" xfId="171" applyNumberFormat="1" applyFont="1" applyBorder="1" applyAlignment="1" applyProtection="1">
      <alignment horizontal="center" vertical="top" wrapText="1"/>
    </xf>
    <xf numFmtId="0" fontId="31" fillId="0" borderId="1" xfId="172" applyNumberFormat="1" applyFont="1" applyBorder="1" applyAlignment="1" applyProtection="1">
      <alignment horizontal="center"/>
    </xf>
    <xf numFmtId="0" fontId="31" fillId="0" borderId="1" xfId="14" applyNumberFormat="1" applyFont="1" applyAlignment="1" applyProtection="1">
      <alignment horizontal="center"/>
    </xf>
    <xf numFmtId="0" fontId="6" fillId="0" borderId="1" xfId="14" applyNumberFormat="1" applyAlignment="1" applyProtection="1">
      <alignment horizontal="center"/>
    </xf>
    <xf numFmtId="0" fontId="22" fillId="0" borderId="1" xfId="168" applyNumberFormat="1" applyFont="1" applyBorder="1" applyAlignment="1" applyProtection="1">
      <alignment horizontal="right"/>
    </xf>
    <xf numFmtId="0" fontId="22" fillId="0" borderId="42" xfId="26" applyNumberFormat="1" applyFont="1" applyBorder="1" applyProtection="1">
      <alignment horizontal="center" vertical="top" wrapText="1"/>
    </xf>
    <xf numFmtId="0" fontId="22" fillId="0" borderId="45" xfId="26" applyFont="1" applyBorder="1">
      <alignment horizontal="center" vertical="top" wrapText="1"/>
    </xf>
    <xf numFmtId="0" fontId="22" fillId="0" borderId="50" xfId="26" applyFont="1" applyBorder="1">
      <alignment horizontal="center" vertical="top" wrapText="1"/>
    </xf>
    <xf numFmtId="0" fontId="22" fillId="0" borderId="43" xfId="26" applyNumberFormat="1" applyFont="1" applyBorder="1" applyProtection="1">
      <alignment horizontal="center" vertical="top" wrapText="1"/>
    </xf>
    <xf numFmtId="0" fontId="22" fillId="0" borderId="41" xfId="26" applyFont="1" applyBorder="1">
      <alignment horizontal="center" vertical="top" wrapText="1"/>
    </xf>
    <xf numFmtId="0" fontId="22" fillId="0" borderId="51" xfId="26" applyFont="1" applyBorder="1">
      <alignment horizontal="center" vertical="top" wrapText="1"/>
    </xf>
    <xf numFmtId="49" fontId="22" fillId="0" borderId="43" xfId="27" applyNumberFormat="1" applyFont="1" applyBorder="1" applyProtection="1">
      <alignment horizontal="center" vertical="top" wrapText="1"/>
    </xf>
    <xf numFmtId="49" fontId="22" fillId="0" borderId="41" xfId="27" applyFont="1" applyBorder="1">
      <alignment horizontal="center" vertical="top" wrapText="1"/>
    </xf>
    <xf numFmtId="49" fontId="22" fillId="0" borderId="51" xfId="27" applyFont="1" applyBorder="1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4" fillId="0" borderId="42" xfId="50" applyNumberFormat="1" applyFont="1" applyBorder="1" applyProtection="1">
      <alignment horizontal="center" vertical="top" wrapText="1"/>
    </xf>
    <xf numFmtId="0" fontId="14" fillId="0" borderId="45" xfId="50" applyFont="1" applyBorder="1">
      <alignment horizontal="center" vertical="top" wrapText="1"/>
    </xf>
    <xf numFmtId="0" fontId="14" fillId="0" borderId="50" xfId="50" applyFont="1" applyBorder="1">
      <alignment horizontal="center" vertical="top" wrapText="1"/>
    </xf>
    <xf numFmtId="49" fontId="14" fillId="0" borderId="43" xfId="52" applyNumberFormat="1" applyFont="1" applyBorder="1" applyProtection="1">
      <alignment horizontal="center" vertical="top" wrapText="1"/>
    </xf>
    <xf numFmtId="49" fontId="14" fillId="0" borderId="41" xfId="52" applyFont="1" applyBorder="1">
      <alignment horizontal="center" vertical="top" wrapText="1"/>
    </xf>
    <xf numFmtId="49" fontId="14" fillId="0" borderId="51" xfId="52" applyFont="1" applyBorder="1">
      <alignment horizontal="center" vertical="top" wrapText="1"/>
    </xf>
    <xf numFmtId="49" fontId="14" fillId="0" borderId="43" xfId="52" applyNumberFormat="1" applyFont="1" applyBorder="1" applyAlignment="1" applyProtection="1">
      <alignment horizontal="center" vertical="top" wrapText="1"/>
    </xf>
    <xf numFmtId="49" fontId="14" fillId="0" borderId="41" xfId="52" applyNumberFormat="1" applyFont="1" applyBorder="1" applyAlignment="1" applyProtection="1">
      <alignment horizontal="center" vertical="top" wrapText="1"/>
    </xf>
    <xf numFmtId="49" fontId="14" fillId="0" borderId="51" xfId="52" applyNumberFormat="1" applyFont="1" applyBorder="1" applyAlignment="1" applyProtection="1">
      <alignment horizontal="center" vertical="top" wrapText="1"/>
    </xf>
    <xf numFmtId="49" fontId="14" fillId="0" borderId="44" xfId="52" applyFont="1" applyBorder="1" applyAlignment="1">
      <alignment horizontal="center" vertical="top" wrapText="1"/>
    </xf>
    <xf numFmtId="49" fontId="14" fillId="0" borderId="46" xfId="52" applyFont="1" applyBorder="1" applyAlignment="1">
      <alignment horizontal="center" vertical="top" wrapText="1"/>
    </xf>
    <xf numFmtId="49" fontId="14" fillId="0" borderId="52" xfId="52" applyFont="1" applyBorder="1" applyAlignment="1">
      <alignment horizontal="center" vertical="top" wrapText="1"/>
    </xf>
    <xf numFmtId="0" fontId="14" fillId="0" borderId="45" xfId="112" applyNumberFormat="1" applyFont="1" applyBorder="1" applyAlignment="1" applyProtection="1">
      <alignment vertical="top" wrapText="1"/>
    </xf>
    <xf numFmtId="0" fontId="14" fillId="0" borderId="41" xfId="112" applyFont="1" applyBorder="1" applyAlignment="1">
      <alignment vertical="top" wrapText="1"/>
    </xf>
    <xf numFmtId="0" fontId="14" fillId="0" borderId="47" xfId="112" applyNumberFormat="1" applyFont="1" applyBorder="1" applyAlignment="1" applyProtection="1">
      <alignment vertical="top" wrapText="1"/>
    </xf>
    <xf numFmtId="0" fontId="14" fillId="0" borderId="48" xfId="112" applyFont="1" applyBorder="1" applyAlignment="1">
      <alignment vertical="top" wrapText="1"/>
    </xf>
    <xf numFmtId="0" fontId="22" fillId="0" borderId="45" xfId="110" applyNumberFormat="1" applyFont="1" applyBorder="1" applyAlignment="1" applyProtection="1">
      <alignment vertical="top" wrapText="1"/>
    </xf>
    <xf numFmtId="0" fontId="22" fillId="0" borderId="41" xfId="110" applyFont="1" applyBorder="1" applyAlignment="1">
      <alignment vertical="top" wrapText="1"/>
    </xf>
    <xf numFmtId="0" fontId="14" fillId="0" borderId="44" xfId="89" applyNumberFormat="1" applyFont="1" applyBorder="1" applyProtection="1">
      <alignment horizontal="center" vertical="top" wrapText="1"/>
    </xf>
    <xf numFmtId="0" fontId="14" fillId="0" borderId="46" xfId="89" applyFont="1" applyBorder="1">
      <alignment horizontal="center" vertical="top" wrapText="1"/>
    </xf>
    <xf numFmtId="0" fontId="14" fillId="0" borderId="52" xfId="89" applyFont="1" applyBorder="1">
      <alignment horizontal="center" vertical="top" wrapText="1"/>
    </xf>
    <xf numFmtId="0" fontId="14" fillId="0" borderId="45" xfId="98" applyNumberFormat="1" applyFont="1" applyBorder="1" applyAlignment="1" applyProtection="1">
      <alignment vertical="top" wrapText="1"/>
    </xf>
    <xf numFmtId="0" fontId="14" fillId="0" borderId="41" xfId="98" applyFont="1" applyBorder="1" applyAlignment="1">
      <alignment vertical="top" wrapText="1"/>
    </xf>
    <xf numFmtId="0" fontId="14" fillId="0" borderId="45" xfId="105" applyNumberFormat="1" applyFont="1" applyBorder="1" applyAlignment="1" applyProtection="1">
      <alignment vertical="top" wrapText="1"/>
    </xf>
    <xf numFmtId="0" fontId="14" fillId="0" borderId="41" xfId="105" applyFont="1" applyBorder="1" applyAlignment="1">
      <alignment vertical="top" wrapText="1"/>
    </xf>
    <xf numFmtId="0" fontId="14" fillId="0" borderId="43" xfId="89" applyNumberFormat="1" applyFont="1" applyBorder="1" applyAlignment="1" applyProtection="1">
      <alignment horizontal="center" vertical="top" wrapText="1"/>
    </xf>
    <xf numFmtId="0" fontId="14" fillId="0" borderId="41" xfId="89" applyNumberFormat="1" applyFont="1" applyBorder="1" applyAlignment="1" applyProtection="1">
      <alignment horizontal="center" vertical="top" wrapText="1"/>
    </xf>
    <xf numFmtId="0" fontId="14" fillId="0" borderId="51" xfId="89" applyNumberFormat="1" applyFont="1" applyBorder="1" applyAlignment="1" applyProtection="1">
      <alignment horizontal="center" vertical="top" wrapText="1"/>
    </xf>
    <xf numFmtId="0" fontId="14" fillId="0" borderId="45" xfId="108" applyNumberFormat="1" applyFont="1" applyBorder="1" applyAlignment="1" applyProtection="1">
      <alignment vertical="top" wrapText="1"/>
    </xf>
    <xf numFmtId="0" fontId="14" fillId="0" borderId="41" xfId="108" applyFont="1" applyBorder="1" applyAlignment="1">
      <alignment vertical="top" wrapText="1"/>
    </xf>
    <xf numFmtId="0" fontId="14" fillId="0" borderId="42" xfId="87" applyNumberFormat="1" applyFont="1" applyBorder="1" applyProtection="1">
      <alignment horizontal="center" vertical="top" wrapText="1"/>
    </xf>
    <xf numFmtId="0" fontId="14" fillId="0" borderId="43" xfId="87" applyFont="1" applyBorder="1">
      <alignment horizontal="center" vertical="top" wrapText="1"/>
    </xf>
    <xf numFmtId="0" fontId="14" fillId="0" borderId="45" xfId="87" applyFont="1" applyBorder="1">
      <alignment horizontal="center" vertical="top" wrapText="1"/>
    </xf>
    <xf numFmtId="0" fontId="14" fillId="0" borderId="41" xfId="87" applyFont="1" applyBorder="1">
      <alignment horizontal="center" vertical="top" wrapText="1"/>
    </xf>
    <xf numFmtId="0" fontId="14" fillId="0" borderId="50" xfId="87" applyFont="1" applyBorder="1">
      <alignment horizontal="center" vertical="top" wrapText="1"/>
    </xf>
    <xf numFmtId="0" fontId="14" fillId="0" borderId="51" xfId="87" applyFont="1" applyBorder="1">
      <alignment horizontal="center" vertical="top" wrapText="1"/>
    </xf>
    <xf numFmtId="0" fontId="14" fillId="0" borderId="43" xfId="89" applyNumberFormat="1" applyFont="1" applyBorder="1" applyProtection="1">
      <alignment horizontal="center" vertical="top" wrapText="1"/>
    </xf>
    <xf numFmtId="0" fontId="14" fillId="0" borderId="41" xfId="89" applyFont="1" applyBorder="1">
      <alignment horizontal="center" vertical="top" wrapText="1"/>
    </xf>
    <xf numFmtId="0" fontId="14" fillId="0" borderId="51" xfId="89" applyFont="1" applyBorder="1">
      <alignment horizontal="center" vertical="top" wrapText="1"/>
    </xf>
    <xf numFmtId="0" fontId="14" fillId="0" borderId="56" xfId="91" applyNumberFormat="1" applyFont="1" applyBorder="1" applyProtection="1">
      <alignment horizontal="center"/>
    </xf>
    <xf numFmtId="0" fontId="14" fillId="0" borderId="57" xfId="91" applyFont="1" applyBorder="1">
      <alignment horizontal="center"/>
    </xf>
    <xf numFmtId="0" fontId="14" fillId="0" borderId="53" xfId="93" applyNumberFormat="1" applyFont="1" applyBorder="1" applyAlignment="1" applyProtection="1">
      <alignment vertical="top" wrapText="1"/>
    </xf>
    <xf numFmtId="0" fontId="14" fillId="0" borderId="54" xfId="93" applyFont="1" applyBorder="1" applyAlignment="1">
      <alignment vertical="top" wrapText="1"/>
    </xf>
    <xf numFmtId="0" fontId="14" fillId="0" borderId="45" xfId="93" applyNumberFormat="1" applyFont="1" applyBorder="1" applyAlignment="1" applyProtection="1">
      <alignment vertical="top" wrapText="1"/>
    </xf>
    <xf numFmtId="0" fontId="14" fillId="0" borderId="41" xfId="93" applyFont="1" applyBorder="1" applyAlignment="1">
      <alignment vertical="top" wrapText="1"/>
    </xf>
  </cellXfs>
  <cellStyles count="173">
    <cellStyle name="br" xfId="161"/>
    <cellStyle name="col" xfId="160"/>
    <cellStyle name="st166" xfId="157"/>
    <cellStyle name="style0" xfId="162"/>
    <cellStyle name="td" xfId="163"/>
    <cellStyle name="tr" xfId="159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0"/>
    <cellStyle name="xl133" xfId="112"/>
    <cellStyle name="xl134" xfId="111"/>
    <cellStyle name="xl135" xfId="134"/>
    <cellStyle name="xl136" xfId="136"/>
    <cellStyle name="xl137" xfId="143"/>
    <cellStyle name="xl138" xfId="146"/>
    <cellStyle name="xl139" xfId="149"/>
    <cellStyle name="xl140" xfId="152"/>
    <cellStyle name="xl141" xfId="153"/>
    <cellStyle name="xl142" xfId="147"/>
    <cellStyle name="xl143" xfId="113"/>
    <cellStyle name="xl144" xfId="122"/>
    <cellStyle name="xl145" xfId="166"/>
    <cellStyle name="xl146" xfId="144"/>
    <cellStyle name="xl147" xfId="150"/>
    <cellStyle name="xl148" xfId="137"/>
    <cellStyle name="xl149" xfId="114"/>
    <cellStyle name="xl150" xfId="118"/>
    <cellStyle name="xl151" xfId="123"/>
    <cellStyle name="xl152" xfId="127"/>
    <cellStyle name="xl153" xfId="135"/>
    <cellStyle name="xl154" xfId="138"/>
    <cellStyle name="xl155" xfId="151"/>
    <cellStyle name="xl156" xfId="154"/>
    <cellStyle name="xl157" xfId="158"/>
    <cellStyle name="xl158" xfId="115"/>
    <cellStyle name="xl159" xfId="119"/>
    <cellStyle name="xl160" xfId="124"/>
    <cellStyle name="xl161" xfId="155"/>
    <cellStyle name="xl162" xfId="167"/>
    <cellStyle name="xl163" xfId="156"/>
    <cellStyle name="xl164" xfId="120"/>
    <cellStyle name="xl165" xfId="125"/>
    <cellStyle name="xl166" xfId="128"/>
    <cellStyle name="xl167" xfId="131"/>
    <cellStyle name="xl168" xfId="139"/>
    <cellStyle name="xl169" xfId="145"/>
    <cellStyle name="xl170" xfId="141"/>
    <cellStyle name="xl171" xfId="148"/>
    <cellStyle name="xl172" xfId="142"/>
    <cellStyle name="xl173" xfId="116"/>
    <cellStyle name="xl174" xfId="129"/>
    <cellStyle name="xl175" xfId="132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4"/>
    <cellStyle name="xl22" xfId="1"/>
    <cellStyle name="xl22 2" xfId="17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6 2" xfId="170"/>
    <cellStyle name="xl47" xfId="3"/>
    <cellStyle name="xl47 2" xfId="168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5 2" xfId="172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5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" xfId="169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tabSelected="1" view="pageBreakPreview" topLeftCell="A6" zoomScaleNormal="100" zoomScaleSheetLayoutView="100" workbookViewId="0">
      <selection activeCell="C6" sqref="C6:F6"/>
    </sheetView>
  </sheetViews>
  <sheetFormatPr defaultRowHeight="15" x14ac:dyDescent="0.25"/>
  <cols>
    <col min="1" max="1" width="0.42578125" style="1" customWidth="1"/>
    <col min="2" max="2" width="70.42578125" style="1" customWidth="1"/>
    <col min="3" max="3" width="21.42578125" style="1" customWidth="1"/>
    <col min="4" max="4" width="11.85546875" style="1" customWidth="1"/>
    <col min="5" max="6" width="11.7109375" style="1" customWidth="1"/>
    <col min="7" max="7" width="3.28515625" style="1" customWidth="1"/>
    <col min="8" max="16384" width="9.140625" style="1"/>
  </cols>
  <sheetData>
    <row r="1" spans="2:7" ht="12.95" customHeight="1" x14ac:dyDescent="0.25">
      <c r="B1" s="7"/>
      <c r="C1" s="8"/>
      <c r="D1" s="88" t="s">
        <v>307</v>
      </c>
      <c r="E1" s="88"/>
      <c r="F1" s="88"/>
      <c r="G1" s="2"/>
    </row>
    <row r="2" spans="2:7" ht="12.95" customHeight="1" x14ac:dyDescent="0.25">
      <c r="B2" s="8"/>
      <c r="C2" s="8"/>
      <c r="D2" s="88" t="s">
        <v>308</v>
      </c>
      <c r="E2" s="88"/>
      <c r="F2" s="88"/>
      <c r="G2" s="2"/>
    </row>
    <row r="3" spans="2:7" ht="15" customHeight="1" x14ac:dyDescent="0.25">
      <c r="B3" s="8"/>
      <c r="C3" s="88" t="s">
        <v>309</v>
      </c>
      <c r="D3" s="89"/>
      <c r="E3" s="89"/>
      <c r="F3" s="89"/>
      <c r="G3" s="2"/>
    </row>
    <row r="4" spans="2:7" ht="14.25" customHeight="1" x14ac:dyDescent="0.25">
      <c r="B4" s="8"/>
      <c r="C4" s="88" t="s">
        <v>310</v>
      </c>
      <c r="D4" s="88"/>
      <c r="E4" s="88"/>
      <c r="F4" s="88"/>
      <c r="G4" s="2"/>
    </row>
    <row r="5" spans="2:7" ht="12" customHeight="1" x14ac:dyDescent="0.25">
      <c r="B5" s="8"/>
      <c r="C5" s="9"/>
      <c r="D5" s="88" t="s">
        <v>311</v>
      </c>
      <c r="E5" s="90"/>
      <c r="F5" s="90"/>
      <c r="G5" s="2"/>
    </row>
    <row r="6" spans="2:7" ht="12" customHeight="1" x14ac:dyDescent="0.25">
      <c r="B6" s="8"/>
      <c r="C6" s="88" t="s">
        <v>319</v>
      </c>
      <c r="D6" s="88"/>
      <c r="E6" s="88"/>
      <c r="F6" s="88"/>
      <c r="G6" s="2"/>
    </row>
    <row r="7" spans="2:7" ht="12.75" customHeight="1" x14ac:dyDescent="0.25">
      <c r="B7" s="8"/>
      <c r="C7" s="9"/>
      <c r="D7" s="10"/>
      <c r="E7" s="11"/>
      <c r="F7" s="7"/>
      <c r="G7" s="2"/>
    </row>
    <row r="8" spans="2:7" ht="36" customHeight="1" x14ac:dyDescent="0.25">
      <c r="B8" s="91" t="s">
        <v>313</v>
      </c>
      <c r="C8" s="91"/>
      <c r="D8" s="91"/>
      <c r="E8" s="91"/>
      <c r="F8" s="91"/>
      <c r="G8" s="2"/>
    </row>
    <row r="9" spans="2:7" ht="6.75" customHeight="1" x14ac:dyDescent="0.25">
      <c r="B9" s="92"/>
      <c r="C9" s="92"/>
      <c r="D9" s="92"/>
      <c r="E9" s="92"/>
      <c r="F9" s="92"/>
      <c r="G9" s="2"/>
    </row>
    <row r="10" spans="2:7" ht="14.1" customHeight="1" x14ac:dyDescent="0.25">
      <c r="B10" s="93" t="s">
        <v>0</v>
      </c>
      <c r="C10" s="94"/>
      <c r="D10" s="94"/>
      <c r="E10" s="94"/>
      <c r="F10" s="94"/>
      <c r="G10" s="2"/>
    </row>
    <row r="11" spans="2:7" ht="13.5" customHeight="1" thickBot="1" x14ac:dyDescent="0.3">
      <c r="B11" s="4"/>
      <c r="C11" s="4"/>
      <c r="D11" s="3"/>
      <c r="E11" s="95" t="s">
        <v>312</v>
      </c>
      <c r="F11" s="95"/>
      <c r="G11" s="2"/>
    </row>
    <row r="12" spans="2:7" ht="12.75" customHeight="1" x14ac:dyDescent="0.25">
      <c r="B12" s="96" t="s">
        <v>1</v>
      </c>
      <c r="C12" s="99" t="s">
        <v>2</v>
      </c>
      <c r="D12" s="102" t="s">
        <v>305</v>
      </c>
      <c r="E12" s="82" t="s">
        <v>3</v>
      </c>
      <c r="F12" s="85" t="s">
        <v>314</v>
      </c>
      <c r="G12" s="2"/>
    </row>
    <row r="13" spans="2:7" ht="9.9499999999999993" customHeight="1" x14ac:dyDescent="0.25">
      <c r="B13" s="97"/>
      <c r="C13" s="100"/>
      <c r="D13" s="103"/>
      <c r="E13" s="83"/>
      <c r="F13" s="86"/>
      <c r="G13" s="2"/>
    </row>
    <row r="14" spans="2:7" ht="9.9499999999999993" customHeight="1" x14ac:dyDescent="0.25">
      <c r="B14" s="97"/>
      <c r="C14" s="100"/>
      <c r="D14" s="103"/>
      <c r="E14" s="83"/>
      <c r="F14" s="86"/>
      <c r="G14" s="2"/>
    </row>
    <row r="15" spans="2:7" ht="9.9499999999999993" customHeight="1" x14ac:dyDescent="0.25">
      <c r="B15" s="97"/>
      <c r="C15" s="100"/>
      <c r="D15" s="103"/>
      <c r="E15" s="83"/>
      <c r="F15" s="86"/>
      <c r="G15" s="2"/>
    </row>
    <row r="16" spans="2:7" ht="0.75" customHeight="1" thickBot="1" x14ac:dyDescent="0.3">
      <c r="B16" s="98"/>
      <c r="C16" s="101"/>
      <c r="D16" s="104"/>
      <c r="E16" s="84"/>
      <c r="F16" s="87"/>
      <c r="G16" s="2"/>
    </row>
    <row r="17" spans="2:7" ht="15" customHeight="1" thickBot="1" x14ac:dyDescent="0.3">
      <c r="B17" s="63">
        <v>1</v>
      </c>
      <c r="C17" s="64">
        <v>2</v>
      </c>
      <c r="D17" s="65" t="s">
        <v>306</v>
      </c>
      <c r="E17" s="65" t="s">
        <v>4</v>
      </c>
      <c r="F17" s="66" t="s">
        <v>5</v>
      </c>
      <c r="G17" s="2"/>
    </row>
    <row r="18" spans="2:7" ht="12.95" customHeight="1" x14ac:dyDescent="0.25">
      <c r="B18" s="67" t="s">
        <v>6</v>
      </c>
      <c r="C18" s="61" t="s">
        <v>7</v>
      </c>
      <c r="D18" s="62">
        <v>3711117.59</v>
      </c>
      <c r="E18" s="62">
        <v>2375072.35</v>
      </c>
      <c r="F18" s="71">
        <f>E18/D18*100</f>
        <v>63.998843809204118</v>
      </c>
      <c r="G18" s="2"/>
    </row>
    <row r="19" spans="2:7" ht="12.75" customHeight="1" x14ac:dyDescent="0.25">
      <c r="B19" s="68" t="s">
        <v>9</v>
      </c>
      <c r="C19" s="54"/>
      <c r="D19" s="55"/>
      <c r="E19" s="56"/>
      <c r="F19" s="72"/>
      <c r="G19" s="2"/>
    </row>
    <row r="20" spans="2:7" x14ac:dyDescent="0.25">
      <c r="B20" s="69" t="s">
        <v>10</v>
      </c>
      <c r="C20" s="57" t="s">
        <v>11</v>
      </c>
      <c r="D20" s="58">
        <v>1346700</v>
      </c>
      <c r="E20" s="58">
        <v>261897.88</v>
      </c>
      <c r="F20" s="73">
        <f>E20/D20*100</f>
        <v>19.44738100542066</v>
      </c>
      <c r="G20" s="2"/>
    </row>
    <row r="21" spans="2:7" x14ac:dyDescent="0.25">
      <c r="B21" s="69" t="s">
        <v>12</v>
      </c>
      <c r="C21" s="57" t="s">
        <v>13</v>
      </c>
      <c r="D21" s="58">
        <v>90000</v>
      </c>
      <c r="E21" s="58">
        <v>38753.199999999997</v>
      </c>
      <c r="F21" s="73">
        <f t="shared" ref="F21:F76" si="0">E21/D21*100</f>
        <v>43.059111111111108</v>
      </c>
      <c r="G21" s="2"/>
    </row>
    <row r="22" spans="2:7" x14ac:dyDescent="0.25">
      <c r="B22" s="69" t="s">
        <v>14</v>
      </c>
      <c r="C22" s="57" t="s">
        <v>15</v>
      </c>
      <c r="D22" s="58">
        <v>90000</v>
      </c>
      <c r="E22" s="58">
        <v>38753.199999999997</v>
      </c>
      <c r="F22" s="73">
        <f t="shared" si="0"/>
        <v>43.059111111111108</v>
      </c>
      <c r="G22" s="2"/>
    </row>
    <row r="23" spans="2:7" ht="62.25" customHeight="1" x14ac:dyDescent="0.25">
      <c r="B23" s="69" t="s">
        <v>16</v>
      </c>
      <c r="C23" s="57" t="s">
        <v>17</v>
      </c>
      <c r="D23" s="58">
        <v>85000</v>
      </c>
      <c r="E23" s="58">
        <v>35965.440000000002</v>
      </c>
      <c r="F23" s="73">
        <f t="shared" si="0"/>
        <v>42.312282352941175</v>
      </c>
      <c r="G23" s="2"/>
    </row>
    <row r="24" spans="2:7" ht="62.25" customHeight="1" x14ac:dyDescent="0.25">
      <c r="B24" s="69" t="s">
        <v>18</v>
      </c>
      <c r="C24" s="57" t="s">
        <v>19</v>
      </c>
      <c r="D24" s="58">
        <v>85000</v>
      </c>
      <c r="E24" s="58">
        <v>35962.160000000003</v>
      </c>
      <c r="F24" s="73">
        <f t="shared" si="0"/>
        <v>42.308423529411769</v>
      </c>
      <c r="G24" s="2"/>
    </row>
    <row r="25" spans="2:7" ht="62.25" customHeight="1" x14ac:dyDescent="0.25">
      <c r="B25" s="69" t="s">
        <v>20</v>
      </c>
      <c r="C25" s="57" t="s">
        <v>21</v>
      </c>
      <c r="D25" s="58" t="s">
        <v>8</v>
      </c>
      <c r="E25" s="58">
        <v>3.28</v>
      </c>
      <c r="F25" s="73">
        <v>0</v>
      </c>
      <c r="G25" s="2"/>
    </row>
    <row r="26" spans="2:7" ht="25.5" customHeight="1" x14ac:dyDescent="0.25">
      <c r="B26" s="69" t="s">
        <v>22</v>
      </c>
      <c r="C26" s="57" t="s">
        <v>23</v>
      </c>
      <c r="D26" s="58">
        <v>5000</v>
      </c>
      <c r="E26" s="58">
        <v>2787.76</v>
      </c>
      <c r="F26" s="73">
        <f t="shared" si="0"/>
        <v>55.755200000000002</v>
      </c>
      <c r="G26" s="2"/>
    </row>
    <row r="27" spans="2:7" ht="50.25" customHeight="1" x14ac:dyDescent="0.25">
      <c r="B27" s="69" t="s">
        <v>24</v>
      </c>
      <c r="C27" s="57" t="s">
        <v>25</v>
      </c>
      <c r="D27" s="58">
        <v>5000</v>
      </c>
      <c r="E27" s="58">
        <v>2544.7600000000002</v>
      </c>
      <c r="F27" s="73">
        <f t="shared" si="0"/>
        <v>50.89520000000001</v>
      </c>
      <c r="G27" s="2"/>
    </row>
    <row r="28" spans="2:7" ht="49.5" customHeight="1" x14ac:dyDescent="0.25">
      <c r="B28" s="69" t="s">
        <v>26</v>
      </c>
      <c r="C28" s="57" t="s">
        <v>27</v>
      </c>
      <c r="D28" s="58" t="s">
        <v>8</v>
      </c>
      <c r="E28" s="58">
        <v>243</v>
      </c>
      <c r="F28" s="73">
        <v>0</v>
      </c>
      <c r="G28" s="2"/>
    </row>
    <row r="29" spans="2:7" x14ac:dyDescent="0.25">
      <c r="B29" s="69" t="s">
        <v>28</v>
      </c>
      <c r="C29" s="57" t="s">
        <v>29</v>
      </c>
      <c r="D29" s="58">
        <v>35100</v>
      </c>
      <c r="E29" s="58">
        <v>48483.4</v>
      </c>
      <c r="F29" s="73">
        <f t="shared" si="0"/>
        <v>138.12934472934472</v>
      </c>
      <c r="G29" s="2"/>
    </row>
    <row r="30" spans="2:7" x14ac:dyDescent="0.25">
      <c r="B30" s="69" t="s">
        <v>30</v>
      </c>
      <c r="C30" s="57" t="s">
        <v>31</v>
      </c>
      <c r="D30" s="58">
        <v>35100</v>
      </c>
      <c r="E30" s="58">
        <v>48483.4</v>
      </c>
      <c r="F30" s="73">
        <f t="shared" si="0"/>
        <v>138.12934472934472</v>
      </c>
      <c r="G30" s="2"/>
    </row>
    <row r="31" spans="2:7" x14ac:dyDescent="0.25">
      <c r="B31" s="69" t="s">
        <v>30</v>
      </c>
      <c r="C31" s="57" t="s">
        <v>32</v>
      </c>
      <c r="D31" s="58">
        <v>35100</v>
      </c>
      <c r="E31" s="58">
        <v>48483.4</v>
      </c>
      <c r="F31" s="73">
        <f t="shared" si="0"/>
        <v>138.12934472934472</v>
      </c>
      <c r="G31" s="2"/>
    </row>
    <row r="32" spans="2:7" ht="27" customHeight="1" x14ac:dyDescent="0.25">
      <c r="B32" s="69" t="s">
        <v>33</v>
      </c>
      <c r="C32" s="57" t="s">
        <v>34</v>
      </c>
      <c r="D32" s="58">
        <v>35100</v>
      </c>
      <c r="E32" s="58">
        <v>48483.4</v>
      </c>
      <c r="F32" s="73">
        <f t="shared" si="0"/>
        <v>138.12934472934472</v>
      </c>
      <c r="G32" s="2"/>
    </row>
    <row r="33" spans="2:7" x14ac:dyDescent="0.25">
      <c r="B33" s="69" t="s">
        <v>35</v>
      </c>
      <c r="C33" s="57" t="s">
        <v>36</v>
      </c>
      <c r="D33" s="58">
        <v>1221600</v>
      </c>
      <c r="E33" s="58">
        <v>174661.28</v>
      </c>
      <c r="F33" s="73">
        <f t="shared" si="0"/>
        <v>14.297747216764897</v>
      </c>
      <c r="G33" s="2"/>
    </row>
    <row r="34" spans="2:7" x14ac:dyDescent="0.25">
      <c r="B34" s="69" t="s">
        <v>37</v>
      </c>
      <c r="C34" s="57" t="s">
        <v>38</v>
      </c>
      <c r="D34" s="58">
        <v>168100</v>
      </c>
      <c r="E34" s="58">
        <v>8521.76</v>
      </c>
      <c r="F34" s="73">
        <f t="shared" si="0"/>
        <v>5.0694586555621655</v>
      </c>
      <c r="G34" s="2"/>
    </row>
    <row r="35" spans="2:7" ht="26.25" customHeight="1" x14ac:dyDescent="0.25">
      <c r="B35" s="69" t="s">
        <v>39</v>
      </c>
      <c r="C35" s="57" t="s">
        <v>40</v>
      </c>
      <c r="D35" s="58">
        <v>168100</v>
      </c>
      <c r="E35" s="58">
        <v>8521.76</v>
      </c>
      <c r="F35" s="73">
        <f t="shared" si="0"/>
        <v>5.0694586555621655</v>
      </c>
      <c r="G35" s="2"/>
    </row>
    <row r="36" spans="2:7" ht="49.5" customHeight="1" x14ac:dyDescent="0.25">
      <c r="B36" s="69" t="s">
        <v>41</v>
      </c>
      <c r="C36" s="57" t="s">
        <v>42</v>
      </c>
      <c r="D36" s="58">
        <v>168100</v>
      </c>
      <c r="E36" s="58">
        <v>8521.76</v>
      </c>
      <c r="F36" s="73">
        <f t="shared" si="0"/>
        <v>5.0694586555621655</v>
      </c>
      <c r="G36" s="2"/>
    </row>
    <row r="37" spans="2:7" x14ac:dyDescent="0.25">
      <c r="B37" s="69" t="s">
        <v>43</v>
      </c>
      <c r="C37" s="57" t="s">
        <v>44</v>
      </c>
      <c r="D37" s="58">
        <v>1053500</v>
      </c>
      <c r="E37" s="58">
        <v>166139.51999999999</v>
      </c>
      <c r="F37" s="73">
        <f t="shared" si="0"/>
        <v>15.770243948742287</v>
      </c>
      <c r="G37" s="2"/>
    </row>
    <row r="38" spans="2:7" x14ac:dyDescent="0.25">
      <c r="B38" s="69" t="s">
        <v>45</v>
      </c>
      <c r="C38" s="57" t="s">
        <v>46</v>
      </c>
      <c r="D38" s="58">
        <v>579000</v>
      </c>
      <c r="E38" s="58">
        <v>154934.51999999999</v>
      </c>
      <c r="F38" s="73">
        <f t="shared" si="0"/>
        <v>26.758984455958547</v>
      </c>
      <c r="G38" s="2"/>
    </row>
    <row r="39" spans="2:7" ht="24.75" customHeight="1" x14ac:dyDescent="0.25">
      <c r="B39" s="69" t="s">
        <v>47</v>
      </c>
      <c r="C39" s="57" t="s">
        <v>48</v>
      </c>
      <c r="D39" s="58">
        <v>579000</v>
      </c>
      <c r="E39" s="58">
        <v>154934.51999999999</v>
      </c>
      <c r="F39" s="73">
        <f t="shared" si="0"/>
        <v>26.758984455958547</v>
      </c>
      <c r="G39" s="2"/>
    </row>
    <row r="40" spans="2:7" ht="50.25" customHeight="1" x14ac:dyDescent="0.25">
      <c r="B40" s="69" t="s">
        <v>49</v>
      </c>
      <c r="C40" s="57" t="s">
        <v>50</v>
      </c>
      <c r="D40" s="58">
        <v>579000</v>
      </c>
      <c r="E40" s="58">
        <v>154934.51999999999</v>
      </c>
      <c r="F40" s="73">
        <f t="shared" si="0"/>
        <v>26.758984455958547</v>
      </c>
      <c r="G40" s="2"/>
    </row>
    <row r="41" spans="2:7" x14ac:dyDescent="0.25">
      <c r="B41" s="69" t="s">
        <v>51</v>
      </c>
      <c r="C41" s="57" t="s">
        <v>52</v>
      </c>
      <c r="D41" s="58">
        <v>474500</v>
      </c>
      <c r="E41" s="58">
        <v>11205</v>
      </c>
      <c r="F41" s="73">
        <f t="shared" si="0"/>
        <v>2.3614330874604845</v>
      </c>
      <c r="G41" s="2"/>
    </row>
    <row r="42" spans="2:7" ht="25.5" customHeight="1" x14ac:dyDescent="0.25">
      <c r="B42" s="69" t="s">
        <v>53</v>
      </c>
      <c r="C42" s="57" t="s">
        <v>54</v>
      </c>
      <c r="D42" s="58">
        <v>474500</v>
      </c>
      <c r="E42" s="58">
        <v>11205</v>
      </c>
      <c r="F42" s="73">
        <f t="shared" si="0"/>
        <v>2.3614330874604845</v>
      </c>
      <c r="G42" s="2"/>
    </row>
    <row r="43" spans="2:7" ht="49.5" customHeight="1" x14ac:dyDescent="0.25">
      <c r="B43" s="69" t="s">
        <v>55</v>
      </c>
      <c r="C43" s="57" t="s">
        <v>56</v>
      </c>
      <c r="D43" s="58">
        <v>474500</v>
      </c>
      <c r="E43" s="58">
        <v>11205</v>
      </c>
      <c r="F43" s="73">
        <f t="shared" si="0"/>
        <v>2.3614330874604845</v>
      </c>
      <c r="G43" s="2"/>
    </row>
    <row r="44" spans="2:7" x14ac:dyDescent="0.25">
      <c r="B44" s="69" t="s">
        <v>10</v>
      </c>
      <c r="C44" s="57" t="s">
        <v>57</v>
      </c>
      <c r="D44" s="58">
        <v>190300</v>
      </c>
      <c r="E44" s="58">
        <v>1070241.6100000001</v>
      </c>
      <c r="F44" s="73">
        <f t="shared" si="0"/>
        <v>562.39706253284294</v>
      </c>
      <c r="G44" s="2"/>
    </row>
    <row r="45" spans="2:7" ht="24" x14ac:dyDescent="0.25">
      <c r="B45" s="69" t="s">
        <v>58</v>
      </c>
      <c r="C45" s="57" t="s">
        <v>59</v>
      </c>
      <c r="D45" s="58">
        <v>170300</v>
      </c>
      <c r="E45" s="58">
        <v>62241.61</v>
      </c>
      <c r="F45" s="73">
        <f t="shared" si="0"/>
        <v>36.548214914856139</v>
      </c>
      <c r="G45" s="2"/>
    </row>
    <row r="46" spans="2:7" ht="51" customHeight="1" x14ac:dyDescent="0.25">
      <c r="B46" s="69" t="s">
        <v>60</v>
      </c>
      <c r="C46" s="57" t="s">
        <v>61</v>
      </c>
      <c r="D46" s="58">
        <v>16400</v>
      </c>
      <c r="E46" s="58">
        <v>14208</v>
      </c>
      <c r="F46" s="73">
        <f t="shared" si="0"/>
        <v>86.634146341463421</v>
      </c>
      <c r="G46" s="2"/>
    </row>
    <row r="47" spans="2:7" ht="49.5" customHeight="1" x14ac:dyDescent="0.25">
      <c r="B47" s="69" t="s">
        <v>62</v>
      </c>
      <c r="C47" s="57" t="s">
        <v>63</v>
      </c>
      <c r="D47" s="58">
        <v>16400</v>
      </c>
      <c r="E47" s="58">
        <v>14208</v>
      </c>
      <c r="F47" s="73">
        <f t="shared" si="0"/>
        <v>86.634146341463421</v>
      </c>
      <c r="G47" s="2"/>
    </row>
    <row r="48" spans="2:7" ht="37.5" customHeight="1" x14ac:dyDescent="0.25">
      <c r="B48" s="69" t="s">
        <v>64</v>
      </c>
      <c r="C48" s="57" t="s">
        <v>65</v>
      </c>
      <c r="D48" s="58">
        <v>16400</v>
      </c>
      <c r="E48" s="58">
        <v>14208</v>
      </c>
      <c r="F48" s="73">
        <f t="shared" si="0"/>
        <v>86.634146341463421</v>
      </c>
      <c r="G48" s="2"/>
    </row>
    <row r="49" spans="2:7" ht="51" customHeight="1" x14ac:dyDescent="0.25">
      <c r="B49" s="69" t="s">
        <v>66</v>
      </c>
      <c r="C49" s="57" t="s">
        <v>67</v>
      </c>
      <c r="D49" s="58">
        <v>153900</v>
      </c>
      <c r="E49" s="58">
        <v>48033.61</v>
      </c>
      <c r="F49" s="73">
        <f t="shared" si="0"/>
        <v>31.210922677063031</v>
      </c>
      <c r="G49" s="2"/>
    </row>
    <row r="50" spans="2:7" ht="51" customHeight="1" x14ac:dyDescent="0.25">
      <c r="B50" s="69" t="s">
        <v>68</v>
      </c>
      <c r="C50" s="57" t="s">
        <v>69</v>
      </c>
      <c r="D50" s="58">
        <v>153900</v>
      </c>
      <c r="E50" s="58">
        <v>48033.61</v>
      </c>
      <c r="F50" s="73">
        <f t="shared" si="0"/>
        <v>31.210922677063031</v>
      </c>
      <c r="G50" s="2"/>
    </row>
    <row r="51" spans="2:7" ht="48" x14ac:dyDescent="0.25">
      <c r="B51" s="69" t="s">
        <v>70</v>
      </c>
      <c r="C51" s="57" t="s">
        <v>71</v>
      </c>
      <c r="D51" s="58">
        <v>153900</v>
      </c>
      <c r="E51" s="58">
        <v>48033.61</v>
      </c>
      <c r="F51" s="73">
        <f t="shared" si="0"/>
        <v>31.210922677063031</v>
      </c>
      <c r="G51" s="2"/>
    </row>
    <row r="52" spans="2:7" x14ac:dyDescent="0.25">
      <c r="B52" s="69" t="s">
        <v>72</v>
      </c>
      <c r="C52" s="57" t="s">
        <v>73</v>
      </c>
      <c r="D52" s="58" t="s">
        <v>8</v>
      </c>
      <c r="E52" s="58">
        <v>920000</v>
      </c>
      <c r="F52" s="73">
        <v>0</v>
      </c>
      <c r="G52" s="2"/>
    </row>
    <row r="53" spans="2:7" ht="51" customHeight="1" x14ac:dyDescent="0.25">
      <c r="B53" s="69" t="s">
        <v>74</v>
      </c>
      <c r="C53" s="57" t="s">
        <v>75</v>
      </c>
      <c r="D53" s="58" t="s">
        <v>8</v>
      </c>
      <c r="E53" s="58">
        <v>920000</v>
      </c>
      <c r="F53" s="73">
        <v>0</v>
      </c>
      <c r="G53" s="2"/>
    </row>
    <row r="54" spans="2:7" ht="60.75" customHeight="1" x14ac:dyDescent="0.25">
      <c r="B54" s="69" t="s">
        <v>76</v>
      </c>
      <c r="C54" s="57" t="s">
        <v>77</v>
      </c>
      <c r="D54" s="58" t="s">
        <v>8</v>
      </c>
      <c r="E54" s="58">
        <v>920000</v>
      </c>
      <c r="F54" s="73">
        <v>0</v>
      </c>
      <c r="G54" s="2"/>
    </row>
    <row r="55" spans="2:7" ht="51.75" customHeight="1" x14ac:dyDescent="0.25">
      <c r="B55" s="69" t="s">
        <v>78</v>
      </c>
      <c r="C55" s="57" t="s">
        <v>79</v>
      </c>
      <c r="D55" s="58" t="s">
        <v>8</v>
      </c>
      <c r="E55" s="58">
        <v>920000</v>
      </c>
      <c r="F55" s="73">
        <v>0</v>
      </c>
      <c r="G55" s="2"/>
    </row>
    <row r="56" spans="2:7" x14ac:dyDescent="0.25">
      <c r="B56" s="69" t="s">
        <v>80</v>
      </c>
      <c r="C56" s="57" t="s">
        <v>81</v>
      </c>
      <c r="D56" s="58">
        <v>20000</v>
      </c>
      <c r="E56" s="58">
        <v>88000</v>
      </c>
      <c r="F56" s="73">
        <f t="shared" si="0"/>
        <v>440.00000000000006</v>
      </c>
      <c r="G56" s="2"/>
    </row>
    <row r="57" spans="2:7" x14ac:dyDescent="0.25">
      <c r="B57" s="69" t="s">
        <v>82</v>
      </c>
      <c r="C57" s="57" t="s">
        <v>83</v>
      </c>
      <c r="D57" s="58">
        <v>20000</v>
      </c>
      <c r="E57" s="58">
        <v>88000</v>
      </c>
      <c r="F57" s="73">
        <f t="shared" si="0"/>
        <v>440.00000000000006</v>
      </c>
      <c r="G57" s="2"/>
    </row>
    <row r="58" spans="2:7" ht="14.25" customHeight="1" x14ac:dyDescent="0.25">
      <c r="B58" s="69" t="s">
        <v>84</v>
      </c>
      <c r="C58" s="57" t="s">
        <v>85</v>
      </c>
      <c r="D58" s="58">
        <v>20000</v>
      </c>
      <c r="E58" s="58">
        <v>88000</v>
      </c>
      <c r="F58" s="73">
        <f t="shared" si="0"/>
        <v>440.00000000000006</v>
      </c>
      <c r="G58" s="2"/>
    </row>
    <row r="59" spans="2:7" x14ac:dyDescent="0.25">
      <c r="B59" s="69" t="s">
        <v>86</v>
      </c>
      <c r="C59" s="57" t="s">
        <v>87</v>
      </c>
      <c r="D59" s="58">
        <v>2174117.59</v>
      </c>
      <c r="E59" s="58">
        <v>1042932.86</v>
      </c>
      <c r="F59" s="73">
        <f t="shared" si="0"/>
        <v>47.970397958097564</v>
      </c>
      <c r="G59" s="2"/>
    </row>
    <row r="60" spans="2:7" ht="24" x14ac:dyDescent="0.25">
      <c r="B60" s="69" t="s">
        <v>88</v>
      </c>
      <c r="C60" s="57" t="s">
        <v>89</v>
      </c>
      <c r="D60" s="58">
        <v>2174117.59</v>
      </c>
      <c r="E60" s="58">
        <v>1042932.86</v>
      </c>
      <c r="F60" s="73">
        <f t="shared" si="0"/>
        <v>47.970397958097564</v>
      </c>
      <c r="G60" s="2"/>
    </row>
    <row r="61" spans="2:7" x14ac:dyDescent="0.25">
      <c r="B61" s="69" t="s">
        <v>90</v>
      </c>
      <c r="C61" s="57" t="s">
        <v>91</v>
      </c>
      <c r="D61" s="58">
        <v>510300</v>
      </c>
      <c r="E61" s="58">
        <v>275700</v>
      </c>
      <c r="F61" s="73">
        <f t="shared" si="0"/>
        <v>54.027042915931801</v>
      </c>
      <c r="G61" s="2"/>
    </row>
    <row r="62" spans="2:7" ht="24" x14ac:dyDescent="0.25">
      <c r="B62" s="69" t="s">
        <v>92</v>
      </c>
      <c r="C62" s="57" t="s">
        <v>93</v>
      </c>
      <c r="D62" s="58">
        <v>510300</v>
      </c>
      <c r="E62" s="58">
        <v>275700</v>
      </c>
      <c r="F62" s="73">
        <f t="shared" si="0"/>
        <v>54.027042915931801</v>
      </c>
      <c r="G62" s="2"/>
    </row>
    <row r="63" spans="2:7" ht="24" x14ac:dyDescent="0.25">
      <c r="B63" s="69" t="s">
        <v>94</v>
      </c>
      <c r="C63" s="57" t="s">
        <v>95</v>
      </c>
      <c r="D63" s="58">
        <v>510300</v>
      </c>
      <c r="E63" s="58">
        <v>275700</v>
      </c>
      <c r="F63" s="73">
        <f t="shared" si="0"/>
        <v>54.027042915931801</v>
      </c>
      <c r="G63" s="2"/>
    </row>
    <row r="64" spans="2:7" ht="25.5" customHeight="1" x14ac:dyDescent="0.25">
      <c r="B64" s="69" t="s">
        <v>96</v>
      </c>
      <c r="C64" s="57" t="s">
        <v>97</v>
      </c>
      <c r="D64" s="58">
        <v>20210</v>
      </c>
      <c r="E64" s="58">
        <v>20210</v>
      </c>
      <c r="F64" s="73">
        <f t="shared" si="0"/>
        <v>100</v>
      </c>
      <c r="G64" s="2"/>
    </row>
    <row r="65" spans="2:7" x14ac:dyDescent="0.25">
      <c r="B65" s="69" t="s">
        <v>98</v>
      </c>
      <c r="C65" s="57" t="s">
        <v>99</v>
      </c>
      <c r="D65" s="58">
        <v>20210</v>
      </c>
      <c r="E65" s="58">
        <v>20210</v>
      </c>
      <c r="F65" s="73">
        <f t="shared" si="0"/>
        <v>100</v>
      </c>
      <c r="G65" s="2"/>
    </row>
    <row r="66" spans="2:7" x14ac:dyDescent="0.25">
      <c r="B66" s="69" t="s">
        <v>100</v>
      </c>
      <c r="C66" s="57" t="s">
        <v>101</v>
      </c>
      <c r="D66" s="58">
        <v>20210</v>
      </c>
      <c r="E66" s="58">
        <v>20210</v>
      </c>
      <c r="F66" s="73">
        <f t="shared" si="0"/>
        <v>100</v>
      </c>
      <c r="G66" s="2"/>
    </row>
    <row r="67" spans="2:7" x14ac:dyDescent="0.25">
      <c r="B67" s="69" t="s">
        <v>102</v>
      </c>
      <c r="C67" s="57" t="s">
        <v>103</v>
      </c>
      <c r="D67" s="58">
        <v>110000</v>
      </c>
      <c r="E67" s="58">
        <v>46148.86</v>
      </c>
      <c r="F67" s="73">
        <f t="shared" si="0"/>
        <v>41.953509090909094</v>
      </c>
      <c r="G67" s="2"/>
    </row>
    <row r="68" spans="2:7" ht="27" customHeight="1" x14ac:dyDescent="0.25">
      <c r="B68" s="69" t="s">
        <v>104</v>
      </c>
      <c r="C68" s="57" t="s">
        <v>105</v>
      </c>
      <c r="D68" s="58">
        <v>700</v>
      </c>
      <c r="E68" s="58">
        <v>700</v>
      </c>
      <c r="F68" s="73">
        <f t="shared" si="0"/>
        <v>100</v>
      </c>
      <c r="G68" s="2"/>
    </row>
    <row r="69" spans="2:7" ht="26.25" customHeight="1" x14ac:dyDescent="0.25">
      <c r="B69" s="69" t="s">
        <v>106</v>
      </c>
      <c r="C69" s="57" t="s">
        <v>107</v>
      </c>
      <c r="D69" s="58">
        <v>700</v>
      </c>
      <c r="E69" s="58">
        <v>700</v>
      </c>
      <c r="F69" s="73">
        <f t="shared" si="0"/>
        <v>100</v>
      </c>
      <c r="G69" s="2"/>
    </row>
    <row r="70" spans="2:7" ht="26.25" customHeight="1" x14ac:dyDescent="0.25">
      <c r="B70" s="69" t="s">
        <v>108</v>
      </c>
      <c r="C70" s="57" t="s">
        <v>109</v>
      </c>
      <c r="D70" s="58">
        <v>109300</v>
      </c>
      <c r="E70" s="58">
        <v>45448.86</v>
      </c>
      <c r="F70" s="73">
        <f t="shared" si="0"/>
        <v>41.581756633119852</v>
      </c>
      <c r="G70" s="2"/>
    </row>
    <row r="71" spans="2:7" ht="36" x14ac:dyDescent="0.25">
      <c r="B71" s="69" t="s">
        <v>110</v>
      </c>
      <c r="C71" s="57" t="s">
        <v>111</v>
      </c>
      <c r="D71" s="58">
        <v>109300</v>
      </c>
      <c r="E71" s="58">
        <v>45448.86</v>
      </c>
      <c r="F71" s="73">
        <f t="shared" si="0"/>
        <v>41.581756633119852</v>
      </c>
      <c r="G71" s="2"/>
    </row>
    <row r="72" spans="2:7" ht="14.25" customHeight="1" x14ac:dyDescent="0.25">
      <c r="B72" s="69" t="s">
        <v>112</v>
      </c>
      <c r="C72" s="57" t="s">
        <v>113</v>
      </c>
      <c r="D72" s="58">
        <v>1533607.59</v>
      </c>
      <c r="E72" s="58">
        <v>700874</v>
      </c>
      <c r="F72" s="73">
        <f t="shared" si="0"/>
        <v>45.700999693148361</v>
      </c>
      <c r="G72" s="2"/>
    </row>
    <row r="73" spans="2:7" ht="38.25" customHeight="1" x14ac:dyDescent="0.25">
      <c r="B73" s="69" t="s">
        <v>114</v>
      </c>
      <c r="C73" s="57" t="s">
        <v>115</v>
      </c>
      <c r="D73" s="58">
        <v>1027133.59</v>
      </c>
      <c r="E73" s="58">
        <v>194400</v>
      </c>
      <c r="F73" s="73">
        <f t="shared" si="0"/>
        <v>18.926457268328651</v>
      </c>
      <c r="G73" s="2"/>
    </row>
    <row r="74" spans="2:7" ht="48" x14ac:dyDescent="0.25">
      <c r="B74" s="69" t="s">
        <v>116</v>
      </c>
      <c r="C74" s="57" t="s">
        <v>117</v>
      </c>
      <c r="D74" s="58">
        <v>1027133.59</v>
      </c>
      <c r="E74" s="58">
        <v>194400</v>
      </c>
      <c r="F74" s="73">
        <f t="shared" si="0"/>
        <v>18.926457268328651</v>
      </c>
      <c r="G74" s="2"/>
    </row>
    <row r="75" spans="2:7" x14ac:dyDescent="0.25">
      <c r="B75" s="69" t="s">
        <v>118</v>
      </c>
      <c r="C75" s="57" t="s">
        <v>119</v>
      </c>
      <c r="D75" s="58">
        <v>506474</v>
      </c>
      <c r="E75" s="58">
        <v>506474</v>
      </c>
      <c r="F75" s="73">
        <f t="shared" si="0"/>
        <v>100</v>
      </c>
      <c r="G75" s="2"/>
    </row>
    <row r="76" spans="2:7" ht="13.5" customHeight="1" thickBot="1" x14ac:dyDescent="0.3">
      <c r="B76" s="70" t="s">
        <v>120</v>
      </c>
      <c r="C76" s="59" t="s">
        <v>121</v>
      </c>
      <c r="D76" s="60">
        <v>506474</v>
      </c>
      <c r="E76" s="60">
        <v>506474</v>
      </c>
      <c r="F76" s="74">
        <f t="shared" si="0"/>
        <v>100</v>
      </c>
      <c r="G76" s="2"/>
    </row>
    <row r="77" spans="2:7" x14ac:dyDescent="0.25">
      <c r="B77" s="6"/>
      <c r="C77" s="6"/>
      <c r="D77" s="6"/>
      <c r="E77" s="6"/>
      <c r="F77" s="6"/>
    </row>
    <row r="78" spans="2:7" x14ac:dyDescent="0.25">
      <c r="B78" s="6"/>
      <c r="C78" s="6"/>
      <c r="D78" s="6"/>
      <c r="E78" s="6"/>
      <c r="F78" s="6"/>
    </row>
  </sheetData>
  <mergeCells count="15">
    <mergeCell ref="E12:E16"/>
    <mergeCell ref="F12:F16"/>
    <mergeCell ref="D1:F1"/>
    <mergeCell ref="D2:F2"/>
    <mergeCell ref="C3:F3"/>
    <mergeCell ref="C4:F4"/>
    <mergeCell ref="D5:F5"/>
    <mergeCell ref="C6:F6"/>
    <mergeCell ref="B8:F8"/>
    <mergeCell ref="B9:F9"/>
    <mergeCell ref="B10:F10"/>
    <mergeCell ref="E11:F11"/>
    <mergeCell ref="B12:B16"/>
    <mergeCell ref="C12:C16"/>
    <mergeCell ref="D12:D16"/>
  </mergeCells>
  <pageMargins left="0.59055118110236227" right="0" top="0" bottom="0" header="0" footer="0"/>
  <pageSetup paperSize="9"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23"/>
  <sheetViews>
    <sheetView view="pageBreakPreview" zoomScaleNormal="100" zoomScaleSheetLayoutView="100" workbookViewId="0">
      <selection activeCell="J17" sqref="J17"/>
    </sheetView>
  </sheetViews>
  <sheetFormatPr defaultRowHeight="15" x14ac:dyDescent="0.25"/>
  <cols>
    <col min="1" max="1" width="0.5703125" style="1" customWidth="1"/>
    <col min="2" max="2" width="71.7109375" style="1" customWidth="1"/>
    <col min="3" max="3" width="21.140625" style="1" customWidth="1"/>
    <col min="4" max="4" width="11.5703125" style="1" customWidth="1"/>
    <col min="5" max="5" width="11.28515625" style="1" customWidth="1"/>
    <col min="6" max="6" width="11.140625" style="1" customWidth="1"/>
    <col min="7" max="7" width="1.7109375" style="1" customWidth="1"/>
    <col min="8" max="16384" width="9.140625" style="1"/>
  </cols>
  <sheetData>
    <row r="1" spans="2:7" ht="15" customHeight="1" x14ac:dyDescent="0.25">
      <c r="B1" s="2"/>
      <c r="C1" s="2"/>
      <c r="D1" s="2"/>
      <c r="E1" s="2"/>
      <c r="F1" s="2"/>
      <c r="G1" s="2"/>
    </row>
    <row r="2" spans="2:7" ht="14.1" customHeight="1" x14ac:dyDescent="0.25">
      <c r="B2" s="105" t="s">
        <v>122</v>
      </c>
      <c r="C2" s="106"/>
      <c r="D2" s="106"/>
      <c r="E2" s="106"/>
      <c r="F2" s="106"/>
      <c r="G2" s="2"/>
    </row>
    <row r="3" spans="2:7" ht="12.95" customHeight="1" thickBot="1" x14ac:dyDescent="0.3">
      <c r="B3" s="34"/>
      <c r="C3" s="34"/>
      <c r="D3" s="34"/>
      <c r="E3" s="34"/>
      <c r="F3" s="34"/>
      <c r="G3" s="2"/>
    </row>
    <row r="4" spans="2:7" ht="12" customHeight="1" x14ac:dyDescent="0.25">
      <c r="B4" s="107" t="s">
        <v>1</v>
      </c>
      <c r="C4" s="99" t="s">
        <v>123</v>
      </c>
      <c r="D4" s="110" t="s">
        <v>305</v>
      </c>
      <c r="E4" s="113" t="s">
        <v>315</v>
      </c>
      <c r="F4" s="116" t="s">
        <v>314</v>
      </c>
      <c r="G4" s="2"/>
    </row>
    <row r="5" spans="2:7" ht="9.75" customHeight="1" x14ac:dyDescent="0.25">
      <c r="B5" s="108"/>
      <c r="C5" s="100"/>
      <c r="D5" s="111"/>
      <c r="E5" s="114"/>
      <c r="F5" s="117"/>
      <c r="G5" s="2"/>
    </row>
    <row r="6" spans="2:7" ht="11.25" customHeight="1" x14ac:dyDescent="0.25">
      <c r="B6" s="108"/>
      <c r="C6" s="100"/>
      <c r="D6" s="111"/>
      <c r="E6" s="114"/>
      <c r="F6" s="117"/>
      <c r="G6" s="2"/>
    </row>
    <row r="7" spans="2:7" ht="3.75" customHeight="1" thickBot="1" x14ac:dyDescent="0.3">
      <c r="B7" s="108"/>
      <c r="C7" s="100"/>
      <c r="D7" s="111"/>
      <c r="E7" s="114"/>
      <c r="F7" s="117"/>
      <c r="G7" s="2"/>
    </row>
    <row r="8" spans="2:7" ht="10.5" hidden="1" customHeight="1" x14ac:dyDescent="0.25">
      <c r="B8" s="108"/>
      <c r="C8" s="100"/>
      <c r="D8" s="111"/>
      <c r="E8" s="114"/>
      <c r="F8" s="117"/>
      <c r="G8" s="2"/>
    </row>
    <row r="9" spans="2:7" ht="9" hidden="1" customHeight="1" x14ac:dyDescent="0.25">
      <c r="B9" s="109"/>
      <c r="C9" s="101"/>
      <c r="D9" s="112"/>
      <c r="E9" s="115"/>
      <c r="F9" s="118"/>
      <c r="G9" s="2"/>
    </row>
    <row r="10" spans="2:7" ht="12.95" customHeight="1" thickBot="1" x14ac:dyDescent="0.3">
      <c r="B10" s="51">
        <v>1</v>
      </c>
      <c r="C10" s="52">
        <v>2</v>
      </c>
      <c r="D10" s="53" t="s">
        <v>306</v>
      </c>
      <c r="E10" s="53" t="s">
        <v>4</v>
      </c>
      <c r="F10" s="33" t="s">
        <v>5</v>
      </c>
      <c r="G10" s="2"/>
    </row>
    <row r="11" spans="2:7" ht="15" customHeight="1" x14ac:dyDescent="0.25">
      <c r="B11" s="75" t="s">
        <v>124</v>
      </c>
      <c r="C11" s="48" t="s">
        <v>7</v>
      </c>
      <c r="D11" s="49">
        <v>3864522.2</v>
      </c>
      <c r="E11" s="49">
        <v>1501128.46</v>
      </c>
      <c r="F11" s="50">
        <f>E11/D11*100</f>
        <v>38.843830681060645</v>
      </c>
      <c r="G11" s="2"/>
    </row>
    <row r="12" spans="2:7" ht="15" customHeight="1" x14ac:dyDescent="0.25">
      <c r="B12" s="76" t="s">
        <v>9</v>
      </c>
      <c r="C12" s="18"/>
      <c r="D12" s="19"/>
      <c r="E12" s="18"/>
      <c r="F12" s="41"/>
      <c r="G12" s="2"/>
    </row>
    <row r="13" spans="2:7" x14ac:dyDescent="0.25">
      <c r="B13" s="77" t="s">
        <v>126</v>
      </c>
      <c r="C13" s="37" t="s">
        <v>127</v>
      </c>
      <c r="D13" s="38">
        <v>346600</v>
      </c>
      <c r="E13" s="38">
        <v>288448.38</v>
      </c>
      <c r="F13" s="40">
        <f t="shared" ref="F13:F76" si="0">E13/D13*100</f>
        <v>83.222267743796891</v>
      </c>
      <c r="G13" s="2"/>
    </row>
    <row r="14" spans="2:7" ht="36.75" customHeight="1" x14ac:dyDescent="0.25">
      <c r="B14" s="77" t="s">
        <v>128</v>
      </c>
      <c r="C14" s="37" t="s">
        <v>129</v>
      </c>
      <c r="D14" s="38">
        <v>346600</v>
      </c>
      <c r="E14" s="38">
        <v>288448.38</v>
      </c>
      <c r="F14" s="40">
        <f t="shared" si="0"/>
        <v>83.222267743796891</v>
      </c>
      <c r="G14" s="2"/>
    </row>
    <row r="15" spans="2:7" x14ac:dyDescent="0.25">
      <c r="B15" s="77" t="s">
        <v>130</v>
      </c>
      <c r="C15" s="37" t="s">
        <v>131</v>
      </c>
      <c r="D15" s="38">
        <v>346600</v>
      </c>
      <c r="E15" s="38">
        <v>288448.38</v>
      </c>
      <c r="F15" s="40">
        <f t="shared" si="0"/>
        <v>83.222267743796891</v>
      </c>
      <c r="G15" s="2"/>
    </row>
    <row r="16" spans="2:7" x14ac:dyDescent="0.25">
      <c r="B16" s="77" t="s">
        <v>132</v>
      </c>
      <c r="C16" s="37" t="s">
        <v>133</v>
      </c>
      <c r="D16" s="38">
        <v>266210</v>
      </c>
      <c r="E16" s="38">
        <v>221311.77</v>
      </c>
      <c r="F16" s="40">
        <f t="shared" si="0"/>
        <v>83.134281206566243</v>
      </c>
      <c r="G16" s="2"/>
    </row>
    <row r="17" spans="2:7" ht="27.75" customHeight="1" x14ac:dyDescent="0.25">
      <c r="B17" s="77" t="s">
        <v>134</v>
      </c>
      <c r="C17" s="37" t="s">
        <v>135</v>
      </c>
      <c r="D17" s="38">
        <v>80390</v>
      </c>
      <c r="E17" s="38">
        <v>67136.61</v>
      </c>
      <c r="F17" s="40">
        <f t="shared" si="0"/>
        <v>83.513633536509516</v>
      </c>
      <c r="G17" s="2"/>
    </row>
    <row r="18" spans="2:7" ht="15.75" customHeight="1" x14ac:dyDescent="0.25">
      <c r="B18" s="77" t="s">
        <v>136</v>
      </c>
      <c r="C18" s="37" t="s">
        <v>137</v>
      </c>
      <c r="D18" s="38">
        <v>705500</v>
      </c>
      <c r="E18" s="38">
        <v>327941.94</v>
      </c>
      <c r="F18" s="40">
        <f t="shared" si="0"/>
        <v>46.483620127569104</v>
      </c>
      <c r="G18" s="2"/>
    </row>
    <row r="19" spans="2:7" ht="38.25" customHeight="1" x14ac:dyDescent="0.25">
      <c r="B19" s="77" t="s">
        <v>128</v>
      </c>
      <c r="C19" s="37" t="s">
        <v>138</v>
      </c>
      <c r="D19" s="38">
        <v>705500</v>
      </c>
      <c r="E19" s="38">
        <v>327941.94</v>
      </c>
      <c r="F19" s="40">
        <f t="shared" si="0"/>
        <v>46.483620127569104</v>
      </c>
      <c r="G19" s="2"/>
    </row>
    <row r="20" spans="2:7" x14ac:dyDescent="0.25">
      <c r="B20" s="77" t="s">
        <v>130</v>
      </c>
      <c r="C20" s="37" t="s">
        <v>139</v>
      </c>
      <c r="D20" s="38">
        <v>705500</v>
      </c>
      <c r="E20" s="38">
        <v>327941.94</v>
      </c>
      <c r="F20" s="40">
        <f t="shared" si="0"/>
        <v>46.483620127569104</v>
      </c>
      <c r="G20" s="2"/>
    </row>
    <row r="21" spans="2:7" x14ac:dyDescent="0.25">
      <c r="B21" s="77" t="s">
        <v>132</v>
      </c>
      <c r="C21" s="37" t="s">
        <v>140</v>
      </c>
      <c r="D21" s="38">
        <v>541860</v>
      </c>
      <c r="E21" s="38">
        <v>250025.95</v>
      </c>
      <c r="F21" s="40">
        <f t="shared" si="0"/>
        <v>46.142167718598905</v>
      </c>
      <c r="G21" s="2"/>
    </row>
    <row r="22" spans="2:7" ht="26.25" customHeight="1" x14ac:dyDescent="0.25">
      <c r="B22" s="77" t="s">
        <v>134</v>
      </c>
      <c r="C22" s="37" t="s">
        <v>141</v>
      </c>
      <c r="D22" s="38">
        <v>163640</v>
      </c>
      <c r="E22" s="38">
        <v>77915.990000000005</v>
      </c>
      <c r="F22" s="40">
        <f t="shared" si="0"/>
        <v>47.614269127352728</v>
      </c>
      <c r="G22" s="2"/>
    </row>
    <row r="23" spans="2:7" x14ac:dyDescent="0.25">
      <c r="B23" s="77" t="s">
        <v>142</v>
      </c>
      <c r="C23" s="37" t="s">
        <v>143</v>
      </c>
      <c r="D23" s="38">
        <v>239205.87</v>
      </c>
      <c r="E23" s="38">
        <v>138574.96</v>
      </c>
      <c r="F23" s="40">
        <f t="shared" si="0"/>
        <v>57.931253944562478</v>
      </c>
      <c r="G23" s="2"/>
    </row>
    <row r="24" spans="2:7" ht="24" x14ac:dyDescent="0.25">
      <c r="B24" s="77" t="s">
        <v>144</v>
      </c>
      <c r="C24" s="37" t="s">
        <v>145</v>
      </c>
      <c r="D24" s="38">
        <v>235705.87</v>
      </c>
      <c r="E24" s="38">
        <v>136148.96</v>
      </c>
      <c r="F24" s="40">
        <f t="shared" si="0"/>
        <v>57.762227135030621</v>
      </c>
      <c r="G24" s="2"/>
    </row>
    <row r="25" spans="2:7" ht="25.5" customHeight="1" x14ac:dyDescent="0.25">
      <c r="B25" s="77" t="s">
        <v>146</v>
      </c>
      <c r="C25" s="37" t="s">
        <v>147</v>
      </c>
      <c r="D25" s="38">
        <v>235705.87</v>
      </c>
      <c r="E25" s="38">
        <v>136148.96</v>
      </c>
      <c r="F25" s="40">
        <f t="shared" si="0"/>
        <v>57.762227135030621</v>
      </c>
      <c r="G25" s="2"/>
    </row>
    <row r="26" spans="2:7" x14ac:dyDescent="0.25">
      <c r="B26" s="77" t="s">
        <v>148</v>
      </c>
      <c r="C26" s="37" t="s">
        <v>149</v>
      </c>
      <c r="D26" s="38">
        <v>189800.26</v>
      </c>
      <c r="E26" s="38">
        <v>117296.41</v>
      </c>
      <c r="F26" s="40">
        <f t="shared" si="0"/>
        <v>61.799920611278402</v>
      </c>
      <c r="G26" s="2"/>
    </row>
    <row r="27" spans="2:7" x14ac:dyDescent="0.25">
      <c r="B27" s="77" t="s">
        <v>150</v>
      </c>
      <c r="C27" s="37" t="s">
        <v>151</v>
      </c>
      <c r="D27" s="38">
        <v>45905.61</v>
      </c>
      <c r="E27" s="38">
        <v>18852.55</v>
      </c>
      <c r="F27" s="40">
        <f t="shared" si="0"/>
        <v>41.068074250619915</v>
      </c>
      <c r="G27" s="2"/>
    </row>
    <row r="28" spans="2:7" x14ac:dyDescent="0.25">
      <c r="B28" s="77" t="s">
        <v>152</v>
      </c>
      <c r="C28" s="37" t="s">
        <v>153</v>
      </c>
      <c r="D28" s="38">
        <v>3500</v>
      </c>
      <c r="E28" s="38">
        <v>2426</v>
      </c>
      <c r="F28" s="40">
        <f t="shared" si="0"/>
        <v>69.314285714285717</v>
      </c>
      <c r="G28" s="2"/>
    </row>
    <row r="29" spans="2:7" x14ac:dyDescent="0.25">
      <c r="B29" s="77" t="s">
        <v>154</v>
      </c>
      <c r="C29" s="37" t="s">
        <v>155</v>
      </c>
      <c r="D29" s="38">
        <v>3500</v>
      </c>
      <c r="E29" s="38">
        <v>2426</v>
      </c>
      <c r="F29" s="40">
        <f t="shared" si="0"/>
        <v>69.314285714285717</v>
      </c>
      <c r="G29" s="2"/>
    </row>
    <row r="30" spans="2:7" x14ac:dyDescent="0.25">
      <c r="B30" s="77" t="s">
        <v>156</v>
      </c>
      <c r="C30" s="37" t="s">
        <v>157</v>
      </c>
      <c r="D30" s="38">
        <v>900</v>
      </c>
      <c r="E30" s="38">
        <v>633</v>
      </c>
      <c r="F30" s="40">
        <f t="shared" si="0"/>
        <v>70.333333333333343</v>
      </c>
      <c r="G30" s="2"/>
    </row>
    <row r="31" spans="2:7" x14ac:dyDescent="0.25">
      <c r="B31" s="77" t="s">
        <v>158</v>
      </c>
      <c r="C31" s="37" t="s">
        <v>159</v>
      </c>
      <c r="D31" s="38">
        <v>2600</v>
      </c>
      <c r="E31" s="38">
        <v>1793</v>
      </c>
      <c r="F31" s="40">
        <f t="shared" si="0"/>
        <v>68.961538461538467</v>
      </c>
      <c r="G31" s="2"/>
    </row>
    <row r="32" spans="2:7" ht="49.5" customHeight="1" x14ac:dyDescent="0.25">
      <c r="B32" s="77" t="s">
        <v>160</v>
      </c>
      <c r="C32" s="37" t="s">
        <v>161</v>
      </c>
      <c r="D32" s="38">
        <v>16100</v>
      </c>
      <c r="E32" s="38" t="s">
        <v>8</v>
      </c>
      <c r="F32" s="40">
        <v>0</v>
      </c>
      <c r="G32" s="2"/>
    </row>
    <row r="33" spans="2:7" x14ac:dyDescent="0.25">
      <c r="B33" s="77" t="s">
        <v>162</v>
      </c>
      <c r="C33" s="37" t="s">
        <v>163</v>
      </c>
      <c r="D33" s="38">
        <v>16100</v>
      </c>
      <c r="E33" s="38" t="s">
        <v>8</v>
      </c>
      <c r="F33" s="40">
        <v>0</v>
      </c>
      <c r="G33" s="2"/>
    </row>
    <row r="34" spans="2:7" x14ac:dyDescent="0.25">
      <c r="B34" s="77" t="s">
        <v>112</v>
      </c>
      <c r="C34" s="37" t="s">
        <v>164</v>
      </c>
      <c r="D34" s="38">
        <v>16100</v>
      </c>
      <c r="E34" s="38" t="s">
        <v>8</v>
      </c>
      <c r="F34" s="40">
        <v>0</v>
      </c>
      <c r="G34" s="2"/>
    </row>
    <row r="35" spans="2:7" ht="62.25" customHeight="1" x14ac:dyDescent="0.25">
      <c r="B35" s="77" t="s">
        <v>165</v>
      </c>
      <c r="C35" s="37" t="s">
        <v>166</v>
      </c>
      <c r="D35" s="38">
        <v>700</v>
      </c>
      <c r="E35" s="38">
        <v>700</v>
      </c>
      <c r="F35" s="40">
        <f t="shared" si="0"/>
        <v>100</v>
      </c>
      <c r="G35" s="2"/>
    </row>
    <row r="36" spans="2:7" ht="26.25" customHeight="1" x14ac:dyDescent="0.25">
      <c r="B36" s="77" t="s">
        <v>144</v>
      </c>
      <c r="C36" s="37" t="s">
        <v>167</v>
      </c>
      <c r="D36" s="38">
        <v>700</v>
      </c>
      <c r="E36" s="38">
        <v>700</v>
      </c>
      <c r="F36" s="40">
        <f t="shared" si="0"/>
        <v>100</v>
      </c>
      <c r="G36" s="2"/>
    </row>
    <row r="37" spans="2:7" ht="25.5" customHeight="1" x14ac:dyDescent="0.25">
      <c r="B37" s="77" t="s">
        <v>146</v>
      </c>
      <c r="C37" s="37" t="s">
        <v>168</v>
      </c>
      <c r="D37" s="38">
        <v>700</v>
      </c>
      <c r="E37" s="38">
        <v>700</v>
      </c>
      <c r="F37" s="40">
        <f t="shared" si="0"/>
        <v>100</v>
      </c>
      <c r="G37" s="2"/>
    </row>
    <row r="38" spans="2:7" x14ac:dyDescent="0.25">
      <c r="B38" s="77" t="s">
        <v>148</v>
      </c>
      <c r="C38" s="37" t="s">
        <v>169</v>
      </c>
      <c r="D38" s="38">
        <v>700</v>
      </c>
      <c r="E38" s="38">
        <v>700</v>
      </c>
      <c r="F38" s="40">
        <f t="shared" si="0"/>
        <v>100</v>
      </c>
      <c r="G38" s="2"/>
    </row>
    <row r="39" spans="2:7" x14ac:dyDescent="0.25">
      <c r="B39" s="77" t="s">
        <v>170</v>
      </c>
      <c r="C39" s="37" t="s">
        <v>171</v>
      </c>
      <c r="D39" s="38">
        <v>4260</v>
      </c>
      <c r="E39" s="38" t="s">
        <v>8</v>
      </c>
      <c r="F39" s="40">
        <v>0</v>
      </c>
      <c r="G39" s="2"/>
    </row>
    <row r="40" spans="2:7" x14ac:dyDescent="0.25">
      <c r="B40" s="77" t="s">
        <v>152</v>
      </c>
      <c r="C40" s="37" t="s">
        <v>172</v>
      </c>
      <c r="D40" s="38">
        <v>4260</v>
      </c>
      <c r="E40" s="38" t="s">
        <v>8</v>
      </c>
      <c r="F40" s="40">
        <v>0</v>
      </c>
      <c r="G40" s="2"/>
    </row>
    <row r="41" spans="2:7" x14ac:dyDescent="0.25">
      <c r="B41" s="77" t="s">
        <v>173</v>
      </c>
      <c r="C41" s="37" t="s">
        <v>174</v>
      </c>
      <c r="D41" s="38">
        <v>4260</v>
      </c>
      <c r="E41" s="38" t="s">
        <v>8</v>
      </c>
      <c r="F41" s="40">
        <v>0</v>
      </c>
      <c r="G41" s="2"/>
    </row>
    <row r="42" spans="2:7" x14ac:dyDescent="0.25">
      <c r="B42" s="77" t="s">
        <v>175</v>
      </c>
      <c r="C42" s="37" t="s">
        <v>176</v>
      </c>
      <c r="D42" s="38">
        <v>27000</v>
      </c>
      <c r="E42" s="38">
        <v>13050</v>
      </c>
      <c r="F42" s="40">
        <f t="shared" si="0"/>
        <v>48.333333333333336</v>
      </c>
      <c r="G42" s="2"/>
    </row>
    <row r="43" spans="2:7" ht="24" x14ac:dyDescent="0.25">
      <c r="B43" s="77" t="s">
        <v>144</v>
      </c>
      <c r="C43" s="37" t="s">
        <v>177</v>
      </c>
      <c r="D43" s="38">
        <v>27000</v>
      </c>
      <c r="E43" s="38">
        <v>13050</v>
      </c>
      <c r="F43" s="40">
        <f t="shared" si="0"/>
        <v>48.333333333333336</v>
      </c>
      <c r="G43" s="2"/>
    </row>
    <row r="44" spans="2:7" ht="25.5" customHeight="1" x14ac:dyDescent="0.25">
      <c r="B44" s="77" t="s">
        <v>146</v>
      </c>
      <c r="C44" s="37" t="s">
        <v>178</v>
      </c>
      <c r="D44" s="38">
        <v>27000</v>
      </c>
      <c r="E44" s="38">
        <v>13050</v>
      </c>
      <c r="F44" s="40">
        <f t="shared" si="0"/>
        <v>48.333333333333336</v>
      </c>
      <c r="G44" s="2"/>
    </row>
    <row r="45" spans="2:7" x14ac:dyDescent="0.25">
      <c r="B45" s="77" t="s">
        <v>148</v>
      </c>
      <c r="C45" s="37" t="s">
        <v>179</v>
      </c>
      <c r="D45" s="38">
        <v>27000</v>
      </c>
      <c r="E45" s="38">
        <v>13050</v>
      </c>
      <c r="F45" s="40">
        <f t="shared" si="0"/>
        <v>48.333333333333336</v>
      </c>
      <c r="G45" s="2"/>
    </row>
    <row r="46" spans="2:7" ht="26.25" customHeight="1" x14ac:dyDescent="0.25">
      <c r="B46" s="77" t="s">
        <v>180</v>
      </c>
      <c r="C46" s="37" t="s">
        <v>181</v>
      </c>
      <c r="D46" s="38">
        <v>110000</v>
      </c>
      <c r="E46" s="38">
        <v>36856.74</v>
      </c>
      <c r="F46" s="40">
        <f t="shared" si="0"/>
        <v>33.506127272727269</v>
      </c>
      <c r="G46" s="2"/>
    </row>
    <row r="47" spans="2:7" ht="26.25" customHeight="1" x14ac:dyDescent="0.25">
      <c r="B47" s="77" t="s">
        <v>144</v>
      </c>
      <c r="C47" s="37" t="s">
        <v>182</v>
      </c>
      <c r="D47" s="38">
        <v>110000</v>
      </c>
      <c r="E47" s="38">
        <v>36856.74</v>
      </c>
      <c r="F47" s="40">
        <f t="shared" si="0"/>
        <v>33.506127272727269</v>
      </c>
      <c r="G47" s="2"/>
    </row>
    <row r="48" spans="2:7" ht="26.25" customHeight="1" x14ac:dyDescent="0.25">
      <c r="B48" s="77" t="s">
        <v>146</v>
      </c>
      <c r="C48" s="37" t="s">
        <v>183</v>
      </c>
      <c r="D48" s="38">
        <v>110000</v>
      </c>
      <c r="E48" s="38">
        <v>36856.74</v>
      </c>
      <c r="F48" s="40">
        <f t="shared" si="0"/>
        <v>33.506127272727269</v>
      </c>
      <c r="G48" s="2"/>
    </row>
    <row r="49" spans="2:7" x14ac:dyDescent="0.25">
      <c r="B49" s="77" t="s">
        <v>150</v>
      </c>
      <c r="C49" s="37" t="s">
        <v>184</v>
      </c>
      <c r="D49" s="38">
        <v>110000</v>
      </c>
      <c r="E49" s="38">
        <v>36856.74</v>
      </c>
      <c r="F49" s="40">
        <f t="shared" si="0"/>
        <v>33.506127272727269</v>
      </c>
      <c r="G49" s="2"/>
    </row>
    <row r="50" spans="2:7" ht="26.25" customHeight="1" x14ac:dyDescent="0.25">
      <c r="B50" s="77" t="s">
        <v>185</v>
      </c>
      <c r="C50" s="37" t="s">
        <v>186</v>
      </c>
      <c r="D50" s="38">
        <v>109300</v>
      </c>
      <c r="E50" s="38">
        <v>45448.86</v>
      </c>
      <c r="F50" s="40">
        <f t="shared" si="0"/>
        <v>41.581756633119852</v>
      </c>
      <c r="G50" s="2"/>
    </row>
    <row r="51" spans="2:7" ht="37.5" customHeight="1" x14ac:dyDescent="0.25">
      <c r="B51" s="77" t="s">
        <v>128</v>
      </c>
      <c r="C51" s="37" t="s">
        <v>187</v>
      </c>
      <c r="D51" s="38">
        <v>109300</v>
      </c>
      <c r="E51" s="38">
        <v>45448.86</v>
      </c>
      <c r="F51" s="40">
        <f t="shared" si="0"/>
        <v>41.581756633119852</v>
      </c>
      <c r="G51" s="2"/>
    </row>
    <row r="52" spans="2:7" x14ac:dyDescent="0.25">
      <c r="B52" s="77" t="s">
        <v>130</v>
      </c>
      <c r="C52" s="37" t="s">
        <v>188</v>
      </c>
      <c r="D52" s="38">
        <v>109300</v>
      </c>
      <c r="E52" s="38">
        <v>45448.86</v>
      </c>
      <c r="F52" s="40">
        <f t="shared" si="0"/>
        <v>41.581756633119852</v>
      </c>
      <c r="G52" s="2"/>
    </row>
    <row r="53" spans="2:7" x14ac:dyDescent="0.25">
      <c r="B53" s="77" t="s">
        <v>132</v>
      </c>
      <c r="C53" s="37" t="s">
        <v>189</v>
      </c>
      <c r="D53" s="38">
        <v>83950</v>
      </c>
      <c r="E53" s="38">
        <v>34907</v>
      </c>
      <c r="F53" s="40">
        <f t="shared" si="0"/>
        <v>41.580702799285291</v>
      </c>
      <c r="G53" s="2"/>
    </row>
    <row r="54" spans="2:7" ht="26.25" customHeight="1" x14ac:dyDescent="0.25">
      <c r="B54" s="77" t="s">
        <v>134</v>
      </c>
      <c r="C54" s="37" t="s">
        <v>190</v>
      </c>
      <c r="D54" s="38">
        <v>25350</v>
      </c>
      <c r="E54" s="38">
        <v>10541.86</v>
      </c>
      <c r="F54" s="40">
        <f t="shared" si="0"/>
        <v>41.585246548323475</v>
      </c>
      <c r="G54" s="2"/>
    </row>
    <row r="55" spans="2:7" x14ac:dyDescent="0.25">
      <c r="B55" s="77" t="s">
        <v>170</v>
      </c>
      <c r="C55" s="37" t="s">
        <v>191</v>
      </c>
      <c r="D55" s="38">
        <v>740</v>
      </c>
      <c r="E55" s="38">
        <v>740</v>
      </c>
      <c r="F55" s="40">
        <f t="shared" si="0"/>
        <v>100</v>
      </c>
      <c r="G55" s="2"/>
    </row>
    <row r="56" spans="2:7" ht="26.25" customHeight="1" x14ac:dyDescent="0.25">
      <c r="B56" s="77" t="s">
        <v>144</v>
      </c>
      <c r="C56" s="37" t="s">
        <v>192</v>
      </c>
      <c r="D56" s="38">
        <v>740</v>
      </c>
      <c r="E56" s="38">
        <v>740</v>
      </c>
      <c r="F56" s="40">
        <f t="shared" si="0"/>
        <v>100</v>
      </c>
      <c r="G56" s="2"/>
    </row>
    <row r="57" spans="2:7" ht="25.5" customHeight="1" x14ac:dyDescent="0.25">
      <c r="B57" s="77" t="s">
        <v>146</v>
      </c>
      <c r="C57" s="37" t="s">
        <v>193</v>
      </c>
      <c r="D57" s="38">
        <v>740</v>
      </c>
      <c r="E57" s="38">
        <v>740</v>
      </c>
      <c r="F57" s="40">
        <f t="shared" si="0"/>
        <v>100</v>
      </c>
      <c r="G57" s="2"/>
    </row>
    <row r="58" spans="2:7" x14ac:dyDescent="0.25">
      <c r="B58" s="77" t="s">
        <v>148</v>
      </c>
      <c r="C58" s="37" t="s">
        <v>194</v>
      </c>
      <c r="D58" s="38">
        <v>740</v>
      </c>
      <c r="E58" s="38">
        <v>740</v>
      </c>
      <c r="F58" s="40">
        <f t="shared" si="0"/>
        <v>100</v>
      </c>
      <c r="G58" s="2"/>
    </row>
    <row r="59" spans="2:7" ht="14.25" customHeight="1" x14ac:dyDescent="0.25">
      <c r="B59" s="77" t="s">
        <v>195</v>
      </c>
      <c r="C59" s="37" t="s">
        <v>196</v>
      </c>
      <c r="D59" s="38">
        <v>74474</v>
      </c>
      <c r="E59" s="38">
        <v>74474</v>
      </c>
      <c r="F59" s="40">
        <f t="shared" si="0"/>
        <v>100</v>
      </c>
      <c r="G59" s="2"/>
    </row>
    <row r="60" spans="2:7" ht="24" x14ac:dyDescent="0.25">
      <c r="B60" s="77" t="s">
        <v>144</v>
      </c>
      <c r="C60" s="37" t="s">
        <v>197</v>
      </c>
      <c r="D60" s="38">
        <v>74474</v>
      </c>
      <c r="E60" s="38">
        <v>74474</v>
      </c>
      <c r="F60" s="40">
        <f t="shared" si="0"/>
        <v>100</v>
      </c>
      <c r="G60" s="2"/>
    </row>
    <row r="61" spans="2:7" ht="26.25" customHeight="1" x14ac:dyDescent="0.25">
      <c r="B61" s="77" t="s">
        <v>146</v>
      </c>
      <c r="C61" s="37" t="s">
        <v>198</v>
      </c>
      <c r="D61" s="38">
        <v>74474</v>
      </c>
      <c r="E61" s="38">
        <v>74474</v>
      </c>
      <c r="F61" s="40">
        <f t="shared" si="0"/>
        <v>100</v>
      </c>
      <c r="G61" s="2"/>
    </row>
    <row r="62" spans="2:7" x14ac:dyDescent="0.25">
      <c r="B62" s="77" t="s">
        <v>148</v>
      </c>
      <c r="C62" s="37" t="s">
        <v>199</v>
      </c>
      <c r="D62" s="38">
        <v>74474</v>
      </c>
      <c r="E62" s="38">
        <v>74474</v>
      </c>
      <c r="F62" s="40">
        <f t="shared" si="0"/>
        <v>100</v>
      </c>
      <c r="G62" s="2"/>
    </row>
    <row r="63" spans="2:7" ht="110.25" customHeight="1" x14ac:dyDescent="0.25">
      <c r="B63" s="77" t="s">
        <v>200</v>
      </c>
      <c r="C63" s="37" t="s">
        <v>201</v>
      </c>
      <c r="D63" s="38">
        <v>594698.74</v>
      </c>
      <c r="E63" s="38">
        <v>130960</v>
      </c>
      <c r="F63" s="40">
        <f t="shared" si="0"/>
        <v>22.021233809911887</v>
      </c>
      <c r="G63" s="2"/>
    </row>
    <row r="64" spans="2:7" ht="24" x14ac:dyDescent="0.25">
      <c r="B64" s="77" t="s">
        <v>144</v>
      </c>
      <c r="C64" s="37" t="s">
        <v>202</v>
      </c>
      <c r="D64" s="38">
        <v>594698.74</v>
      </c>
      <c r="E64" s="38">
        <v>130960</v>
      </c>
      <c r="F64" s="40">
        <f t="shared" si="0"/>
        <v>22.021233809911887</v>
      </c>
      <c r="G64" s="2"/>
    </row>
    <row r="65" spans="2:7" ht="24" x14ac:dyDescent="0.25">
      <c r="B65" s="77" t="s">
        <v>146</v>
      </c>
      <c r="C65" s="37" t="s">
        <v>203</v>
      </c>
      <c r="D65" s="38">
        <v>594698.74</v>
      </c>
      <c r="E65" s="38">
        <v>130960</v>
      </c>
      <c r="F65" s="40">
        <f t="shared" si="0"/>
        <v>22.021233809911887</v>
      </c>
      <c r="G65" s="2"/>
    </row>
    <row r="66" spans="2:7" x14ac:dyDescent="0.25">
      <c r="B66" s="77" t="s">
        <v>148</v>
      </c>
      <c r="C66" s="37" t="s">
        <v>204</v>
      </c>
      <c r="D66" s="38">
        <v>594698.74</v>
      </c>
      <c r="E66" s="38">
        <v>130960</v>
      </c>
      <c r="F66" s="40">
        <f t="shared" si="0"/>
        <v>22.021233809911887</v>
      </c>
      <c r="G66" s="2"/>
    </row>
    <row r="67" spans="2:7" x14ac:dyDescent="0.25">
      <c r="B67" s="77" t="s">
        <v>316</v>
      </c>
      <c r="C67" s="37" t="s">
        <v>205</v>
      </c>
      <c r="D67" s="38">
        <v>575333.59</v>
      </c>
      <c r="E67" s="38" t="s">
        <v>8</v>
      </c>
      <c r="F67" s="40">
        <v>0</v>
      </c>
      <c r="G67" s="2"/>
    </row>
    <row r="68" spans="2:7" ht="26.25" customHeight="1" x14ac:dyDescent="0.25">
      <c r="B68" s="77" t="s">
        <v>144</v>
      </c>
      <c r="C68" s="37" t="s">
        <v>206</v>
      </c>
      <c r="D68" s="38">
        <v>575333.59</v>
      </c>
      <c r="E68" s="38" t="s">
        <v>8</v>
      </c>
      <c r="F68" s="40">
        <v>0</v>
      </c>
      <c r="G68" s="2"/>
    </row>
    <row r="69" spans="2:7" ht="24" x14ac:dyDescent="0.25">
      <c r="B69" s="77" t="s">
        <v>146</v>
      </c>
      <c r="C69" s="37" t="s">
        <v>207</v>
      </c>
      <c r="D69" s="38">
        <v>575333.59</v>
      </c>
      <c r="E69" s="38" t="s">
        <v>8</v>
      </c>
      <c r="F69" s="40">
        <v>0</v>
      </c>
      <c r="G69" s="2"/>
    </row>
    <row r="70" spans="2:7" x14ac:dyDescent="0.25">
      <c r="B70" s="77" t="s">
        <v>148</v>
      </c>
      <c r="C70" s="37" t="s">
        <v>208</v>
      </c>
      <c r="D70" s="38">
        <v>575333.59</v>
      </c>
      <c r="E70" s="38" t="s">
        <v>8</v>
      </c>
      <c r="F70" s="40">
        <v>0</v>
      </c>
      <c r="G70" s="2"/>
    </row>
    <row r="71" spans="2:7" ht="48" x14ac:dyDescent="0.25">
      <c r="B71" s="77" t="s">
        <v>317</v>
      </c>
      <c r="C71" s="37" t="s">
        <v>209</v>
      </c>
      <c r="D71" s="38">
        <v>1000</v>
      </c>
      <c r="E71" s="38" t="s">
        <v>8</v>
      </c>
      <c r="F71" s="40">
        <v>0</v>
      </c>
      <c r="G71" s="2"/>
    </row>
    <row r="72" spans="2:7" ht="24" x14ac:dyDescent="0.25">
      <c r="B72" s="77" t="s">
        <v>144</v>
      </c>
      <c r="C72" s="37" t="s">
        <v>210</v>
      </c>
      <c r="D72" s="38">
        <v>1000</v>
      </c>
      <c r="E72" s="38" t="s">
        <v>8</v>
      </c>
      <c r="F72" s="40">
        <v>0</v>
      </c>
      <c r="G72" s="2"/>
    </row>
    <row r="73" spans="2:7" ht="24" x14ac:dyDescent="0.25">
      <c r="B73" s="77" t="s">
        <v>146</v>
      </c>
      <c r="C73" s="37" t="s">
        <v>211</v>
      </c>
      <c r="D73" s="38">
        <v>1000</v>
      </c>
      <c r="E73" s="38" t="s">
        <v>8</v>
      </c>
      <c r="F73" s="40">
        <v>0</v>
      </c>
      <c r="G73" s="2"/>
    </row>
    <row r="74" spans="2:7" ht="36" x14ac:dyDescent="0.25">
      <c r="B74" s="77" t="s">
        <v>212</v>
      </c>
      <c r="C74" s="37" t="s">
        <v>213</v>
      </c>
      <c r="D74" s="38">
        <v>1000</v>
      </c>
      <c r="E74" s="38" t="s">
        <v>8</v>
      </c>
      <c r="F74" s="40">
        <v>0</v>
      </c>
      <c r="G74" s="2"/>
    </row>
    <row r="75" spans="2:7" x14ac:dyDescent="0.25">
      <c r="B75" s="77" t="s">
        <v>214</v>
      </c>
      <c r="C75" s="37" t="s">
        <v>215</v>
      </c>
      <c r="D75" s="38">
        <v>129510</v>
      </c>
      <c r="E75" s="38">
        <v>95245.72</v>
      </c>
      <c r="F75" s="40">
        <f t="shared" si="0"/>
        <v>73.543139525905332</v>
      </c>
      <c r="G75" s="2"/>
    </row>
    <row r="76" spans="2:7" ht="24" x14ac:dyDescent="0.25">
      <c r="B76" s="77" t="s">
        <v>144</v>
      </c>
      <c r="C76" s="37" t="s">
        <v>216</v>
      </c>
      <c r="D76" s="38">
        <v>129510</v>
      </c>
      <c r="E76" s="38">
        <v>95245.72</v>
      </c>
      <c r="F76" s="40">
        <f t="shared" si="0"/>
        <v>73.543139525905332</v>
      </c>
      <c r="G76" s="2"/>
    </row>
    <row r="77" spans="2:7" ht="24" x14ac:dyDescent="0.25">
      <c r="B77" s="77" t="s">
        <v>146</v>
      </c>
      <c r="C77" s="37" t="s">
        <v>217</v>
      </c>
      <c r="D77" s="38">
        <v>129510</v>
      </c>
      <c r="E77" s="38">
        <v>95245.72</v>
      </c>
      <c r="F77" s="40">
        <f t="shared" ref="F77:F116" si="1">E77/D77*100</f>
        <v>73.543139525905332</v>
      </c>
      <c r="G77" s="2"/>
    </row>
    <row r="78" spans="2:7" x14ac:dyDescent="0.25">
      <c r="B78" s="77" t="s">
        <v>148</v>
      </c>
      <c r="C78" s="37" t="s">
        <v>218</v>
      </c>
      <c r="D78" s="38">
        <v>129510</v>
      </c>
      <c r="E78" s="38">
        <v>95245.72</v>
      </c>
      <c r="F78" s="40">
        <f t="shared" si="1"/>
        <v>73.543139525905332</v>
      </c>
      <c r="G78" s="2"/>
    </row>
    <row r="79" spans="2:7" ht="74.25" customHeight="1" x14ac:dyDescent="0.25">
      <c r="B79" s="77" t="s">
        <v>219</v>
      </c>
      <c r="C79" s="37" t="s">
        <v>220</v>
      </c>
      <c r="D79" s="38">
        <v>1000</v>
      </c>
      <c r="E79" s="38" t="s">
        <v>8</v>
      </c>
      <c r="F79" s="40">
        <v>0</v>
      </c>
      <c r="G79" s="2"/>
    </row>
    <row r="80" spans="2:7" ht="24" x14ac:dyDescent="0.25">
      <c r="B80" s="77" t="s">
        <v>144</v>
      </c>
      <c r="C80" s="37" t="s">
        <v>221</v>
      </c>
      <c r="D80" s="38">
        <v>1000</v>
      </c>
      <c r="E80" s="38" t="s">
        <v>8</v>
      </c>
      <c r="F80" s="40">
        <v>0</v>
      </c>
      <c r="G80" s="2"/>
    </row>
    <row r="81" spans="2:7" ht="26.25" customHeight="1" x14ac:dyDescent="0.25">
      <c r="B81" s="77" t="s">
        <v>146</v>
      </c>
      <c r="C81" s="37" t="s">
        <v>222</v>
      </c>
      <c r="D81" s="38">
        <v>1000</v>
      </c>
      <c r="E81" s="38" t="s">
        <v>8</v>
      </c>
      <c r="F81" s="40">
        <v>0</v>
      </c>
      <c r="G81" s="2"/>
    </row>
    <row r="82" spans="2:7" x14ac:dyDescent="0.25">
      <c r="B82" s="77" t="s">
        <v>148</v>
      </c>
      <c r="C82" s="37" t="s">
        <v>223</v>
      </c>
      <c r="D82" s="38">
        <v>1000</v>
      </c>
      <c r="E82" s="38" t="s">
        <v>8</v>
      </c>
      <c r="F82" s="40">
        <v>0</v>
      </c>
      <c r="G82" s="2"/>
    </row>
    <row r="83" spans="2:7" ht="24.75" customHeight="1" x14ac:dyDescent="0.25">
      <c r="B83" s="77" t="s">
        <v>224</v>
      </c>
      <c r="C83" s="37" t="s">
        <v>225</v>
      </c>
      <c r="D83" s="38">
        <v>23500</v>
      </c>
      <c r="E83" s="38">
        <v>23500</v>
      </c>
      <c r="F83" s="40">
        <f t="shared" si="1"/>
        <v>100</v>
      </c>
      <c r="G83" s="2"/>
    </row>
    <row r="84" spans="2:7" ht="24" x14ac:dyDescent="0.25">
      <c r="B84" s="77" t="s">
        <v>144</v>
      </c>
      <c r="C84" s="37" t="s">
        <v>226</v>
      </c>
      <c r="D84" s="38">
        <v>23500</v>
      </c>
      <c r="E84" s="38">
        <v>23500</v>
      </c>
      <c r="F84" s="40">
        <f t="shared" si="1"/>
        <v>100</v>
      </c>
      <c r="G84" s="2"/>
    </row>
    <row r="85" spans="2:7" ht="24" x14ac:dyDescent="0.25">
      <c r="B85" s="77" t="s">
        <v>146</v>
      </c>
      <c r="C85" s="37" t="s">
        <v>227</v>
      </c>
      <c r="D85" s="38">
        <v>23500</v>
      </c>
      <c r="E85" s="38">
        <v>23500</v>
      </c>
      <c r="F85" s="40">
        <f t="shared" si="1"/>
        <v>100</v>
      </c>
      <c r="G85" s="2"/>
    </row>
    <row r="86" spans="2:7" x14ac:dyDescent="0.25">
      <c r="B86" s="77" t="s">
        <v>148</v>
      </c>
      <c r="C86" s="37" t="s">
        <v>228</v>
      </c>
      <c r="D86" s="38">
        <v>23500</v>
      </c>
      <c r="E86" s="38">
        <v>23500</v>
      </c>
      <c r="F86" s="40">
        <f t="shared" si="1"/>
        <v>100</v>
      </c>
      <c r="G86" s="2"/>
    </row>
    <row r="87" spans="2:7" ht="48.75" customHeight="1" x14ac:dyDescent="0.25">
      <c r="B87" s="77" t="s">
        <v>318</v>
      </c>
      <c r="C87" s="37" t="s">
        <v>229</v>
      </c>
      <c r="D87" s="38">
        <v>3000</v>
      </c>
      <c r="E87" s="38" t="s">
        <v>8</v>
      </c>
      <c r="F87" s="40">
        <v>0</v>
      </c>
      <c r="G87" s="2"/>
    </row>
    <row r="88" spans="2:7" ht="24" x14ac:dyDescent="0.25">
      <c r="B88" s="77" t="s">
        <v>144</v>
      </c>
      <c r="C88" s="37" t="s">
        <v>230</v>
      </c>
      <c r="D88" s="38">
        <v>3000</v>
      </c>
      <c r="E88" s="38" t="s">
        <v>8</v>
      </c>
      <c r="F88" s="40">
        <v>0</v>
      </c>
      <c r="G88" s="2"/>
    </row>
    <row r="89" spans="2:7" ht="24" x14ac:dyDescent="0.25">
      <c r="B89" s="77" t="s">
        <v>146</v>
      </c>
      <c r="C89" s="37" t="s">
        <v>231</v>
      </c>
      <c r="D89" s="38">
        <v>3000</v>
      </c>
      <c r="E89" s="38" t="s">
        <v>8</v>
      </c>
      <c r="F89" s="40">
        <v>0</v>
      </c>
      <c r="G89" s="2"/>
    </row>
    <row r="90" spans="2:7" x14ac:dyDescent="0.25">
      <c r="B90" s="77" t="s">
        <v>148</v>
      </c>
      <c r="C90" s="37" t="s">
        <v>232</v>
      </c>
      <c r="D90" s="38">
        <v>3000</v>
      </c>
      <c r="E90" s="38" t="s">
        <v>8</v>
      </c>
      <c r="F90" s="40">
        <v>0</v>
      </c>
      <c r="G90" s="2"/>
    </row>
    <row r="91" spans="2:7" x14ac:dyDescent="0.25">
      <c r="B91" s="77" t="s">
        <v>233</v>
      </c>
      <c r="C91" s="37" t="s">
        <v>234</v>
      </c>
      <c r="D91" s="38">
        <v>205900</v>
      </c>
      <c r="E91" s="38">
        <v>138673.39000000001</v>
      </c>
      <c r="F91" s="40">
        <f t="shared" si="1"/>
        <v>67.34987372510929</v>
      </c>
      <c r="G91" s="2"/>
    </row>
    <row r="92" spans="2:7" ht="24" x14ac:dyDescent="0.25">
      <c r="B92" s="77" t="s">
        <v>144</v>
      </c>
      <c r="C92" s="37" t="s">
        <v>235</v>
      </c>
      <c r="D92" s="38">
        <v>205900</v>
      </c>
      <c r="E92" s="38">
        <v>138673.39000000001</v>
      </c>
      <c r="F92" s="40">
        <f t="shared" si="1"/>
        <v>67.34987372510929</v>
      </c>
      <c r="G92" s="2"/>
    </row>
    <row r="93" spans="2:7" ht="24" x14ac:dyDescent="0.25">
      <c r="B93" s="77" t="s">
        <v>146</v>
      </c>
      <c r="C93" s="37" t="s">
        <v>236</v>
      </c>
      <c r="D93" s="38">
        <v>205900</v>
      </c>
      <c r="E93" s="38">
        <v>138673.39000000001</v>
      </c>
      <c r="F93" s="40">
        <f t="shared" si="1"/>
        <v>67.34987372510929</v>
      </c>
      <c r="G93" s="2"/>
    </row>
    <row r="94" spans="2:7" x14ac:dyDescent="0.25">
      <c r="B94" s="77" t="s">
        <v>148</v>
      </c>
      <c r="C94" s="37" t="s">
        <v>237</v>
      </c>
      <c r="D94" s="38">
        <v>20000</v>
      </c>
      <c r="E94" s="38">
        <v>20000</v>
      </c>
      <c r="F94" s="40">
        <f t="shared" si="1"/>
        <v>100</v>
      </c>
      <c r="G94" s="2"/>
    </row>
    <row r="95" spans="2:7" x14ac:dyDescent="0.25">
      <c r="B95" s="77" t="s">
        <v>150</v>
      </c>
      <c r="C95" s="37" t="s">
        <v>238</v>
      </c>
      <c r="D95" s="38">
        <v>185900</v>
      </c>
      <c r="E95" s="38">
        <v>118673.39</v>
      </c>
      <c r="F95" s="40">
        <f t="shared" si="1"/>
        <v>63.837218934911242</v>
      </c>
      <c r="G95" s="2"/>
    </row>
    <row r="96" spans="2:7" x14ac:dyDescent="0.25">
      <c r="B96" s="77" t="s">
        <v>239</v>
      </c>
      <c r="C96" s="37" t="s">
        <v>240</v>
      </c>
      <c r="D96" s="38">
        <v>51000</v>
      </c>
      <c r="E96" s="38">
        <v>928.27</v>
      </c>
      <c r="F96" s="40">
        <f t="shared" si="1"/>
        <v>1.8201372549019608</v>
      </c>
      <c r="G96" s="2"/>
    </row>
    <row r="97" spans="2:7" ht="25.5" customHeight="1" x14ac:dyDescent="0.25">
      <c r="B97" s="77" t="s">
        <v>144</v>
      </c>
      <c r="C97" s="37" t="s">
        <v>241</v>
      </c>
      <c r="D97" s="38">
        <v>51000</v>
      </c>
      <c r="E97" s="38">
        <v>928.27</v>
      </c>
      <c r="F97" s="40">
        <f t="shared" si="1"/>
        <v>1.8201372549019608</v>
      </c>
      <c r="G97" s="2"/>
    </row>
    <row r="98" spans="2:7" ht="24.75" customHeight="1" x14ac:dyDescent="0.25">
      <c r="B98" s="77" t="s">
        <v>146</v>
      </c>
      <c r="C98" s="37" t="s">
        <v>242</v>
      </c>
      <c r="D98" s="38">
        <v>51000</v>
      </c>
      <c r="E98" s="38">
        <v>928.27</v>
      </c>
      <c r="F98" s="40">
        <f t="shared" si="1"/>
        <v>1.8201372549019608</v>
      </c>
      <c r="G98" s="2"/>
    </row>
    <row r="99" spans="2:7" x14ac:dyDescent="0.25">
      <c r="B99" s="77" t="s">
        <v>148</v>
      </c>
      <c r="C99" s="37" t="s">
        <v>243</v>
      </c>
      <c r="D99" s="38">
        <v>5000</v>
      </c>
      <c r="E99" s="38" t="s">
        <v>8</v>
      </c>
      <c r="F99" s="40">
        <v>0</v>
      </c>
      <c r="G99" s="2"/>
    </row>
    <row r="100" spans="2:7" x14ac:dyDescent="0.25">
      <c r="B100" s="77" t="s">
        <v>150</v>
      </c>
      <c r="C100" s="37" t="s">
        <v>244</v>
      </c>
      <c r="D100" s="38">
        <v>46000</v>
      </c>
      <c r="E100" s="38">
        <v>928.27</v>
      </c>
      <c r="F100" s="40">
        <f t="shared" si="1"/>
        <v>2.0179782608695653</v>
      </c>
      <c r="G100" s="2"/>
    </row>
    <row r="101" spans="2:7" ht="48" x14ac:dyDescent="0.25">
      <c r="B101" s="77" t="s">
        <v>245</v>
      </c>
      <c r="C101" s="37" t="s">
        <v>246</v>
      </c>
      <c r="D101" s="38">
        <v>2000</v>
      </c>
      <c r="E101" s="38" t="s">
        <v>8</v>
      </c>
      <c r="F101" s="40">
        <v>0</v>
      </c>
      <c r="G101" s="2"/>
    </row>
    <row r="102" spans="2:7" ht="24" x14ac:dyDescent="0.25">
      <c r="B102" s="77" t="s">
        <v>144</v>
      </c>
      <c r="C102" s="37" t="s">
        <v>247</v>
      </c>
      <c r="D102" s="38">
        <v>2000</v>
      </c>
      <c r="E102" s="38" t="s">
        <v>8</v>
      </c>
      <c r="F102" s="40">
        <v>0</v>
      </c>
      <c r="G102" s="2"/>
    </row>
    <row r="103" spans="2:7" ht="24" x14ac:dyDescent="0.25">
      <c r="B103" s="77" t="s">
        <v>146</v>
      </c>
      <c r="C103" s="37" t="s">
        <v>248</v>
      </c>
      <c r="D103" s="38">
        <v>2000</v>
      </c>
      <c r="E103" s="38" t="s">
        <v>8</v>
      </c>
      <c r="F103" s="40">
        <v>0</v>
      </c>
      <c r="G103" s="2"/>
    </row>
    <row r="104" spans="2:7" x14ac:dyDescent="0.25">
      <c r="B104" s="77" t="s">
        <v>148</v>
      </c>
      <c r="C104" s="37" t="s">
        <v>249</v>
      </c>
      <c r="D104" s="38">
        <v>2000</v>
      </c>
      <c r="E104" s="38" t="s">
        <v>8</v>
      </c>
      <c r="F104" s="40">
        <v>0</v>
      </c>
      <c r="G104" s="2"/>
    </row>
    <row r="105" spans="2:7" ht="27" customHeight="1" x14ac:dyDescent="0.25">
      <c r="B105" s="77" t="s">
        <v>250</v>
      </c>
      <c r="C105" s="37" t="s">
        <v>251</v>
      </c>
      <c r="D105" s="38">
        <v>2000</v>
      </c>
      <c r="E105" s="38" t="s">
        <v>8</v>
      </c>
      <c r="F105" s="40">
        <v>0</v>
      </c>
      <c r="G105" s="2"/>
    </row>
    <row r="106" spans="2:7" ht="24" x14ac:dyDescent="0.25">
      <c r="B106" s="77" t="s">
        <v>144</v>
      </c>
      <c r="C106" s="37" t="s">
        <v>252</v>
      </c>
      <c r="D106" s="38">
        <v>2000</v>
      </c>
      <c r="E106" s="38" t="s">
        <v>8</v>
      </c>
      <c r="F106" s="40">
        <v>0</v>
      </c>
      <c r="G106" s="2"/>
    </row>
    <row r="107" spans="2:7" ht="25.5" customHeight="1" x14ac:dyDescent="0.25">
      <c r="B107" s="77" t="s">
        <v>146</v>
      </c>
      <c r="C107" s="37" t="s">
        <v>253</v>
      </c>
      <c r="D107" s="38">
        <v>2000</v>
      </c>
      <c r="E107" s="38" t="s">
        <v>8</v>
      </c>
      <c r="F107" s="40">
        <v>0</v>
      </c>
      <c r="G107" s="2"/>
    </row>
    <row r="108" spans="2:7" x14ac:dyDescent="0.25">
      <c r="B108" s="77" t="s">
        <v>148</v>
      </c>
      <c r="C108" s="37" t="s">
        <v>254</v>
      </c>
      <c r="D108" s="38">
        <v>2000</v>
      </c>
      <c r="E108" s="38" t="s">
        <v>8</v>
      </c>
      <c r="F108" s="40">
        <v>0</v>
      </c>
      <c r="G108" s="2"/>
    </row>
    <row r="109" spans="2:7" ht="26.25" customHeight="1" x14ac:dyDescent="0.25">
      <c r="B109" s="77" t="s">
        <v>255</v>
      </c>
      <c r="C109" s="37" t="s">
        <v>256</v>
      </c>
      <c r="D109" s="38">
        <v>432000</v>
      </c>
      <c r="E109" s="38">
        <v>80000</v>
      </c>
      <c r="F109" s="40">
        <f t="shared" si="1"/>
        <v>18.518518518518519</v>
      </c>
      <c r="G109" s="2"/>
    </row>
    <row r="110" spans="2:7" ht="25.5" customHeight="1" x14ac:dyDescent="0.25">
      <c r="B110" s="77" t="s">
        <v>144</v>
      </c>
      <c r="C110" s="37" t="s">
        <v>257</v>
      </c>
      <c r="D110" s="38">
        <v>432000</v>
      </c>
      <c r="E110" s="38">
        <v>80000</v>
      </c>
      <c r="F110" s="40">
        <f t="shared" si="1"/>
        <v>18.518518518518519</v>
      </c>
      <c r="G110" s="2"/>
    </row>
    <row r="111" spans="2:7" ht="26.25" customHeight="1" x14ac:dyDescent="0.25">
      <c r="B111" s="77" t="s">
        <v>146</v>
      </c>
      <c r="C111" s="37" t="s">
        <v>258</v>
      </c>
      <c r="D111" s="38">
        <v>432000</v>
      </c>
      <c r="E111" s="38">
        <v>80000</v>
      </c>
      <c r="F111" s="40">
        <f t="shared" si="1"/>
        <v>18.518518518518519</v>
      </c>
      <c r="G111" s="2"/>
    </row>
    <row r="112" spans="2:7" x14ac:dyDescent="0.25">
      <c r="B112" s="77" t="s">
        <v>148</v>
      </c>
      <c r="C112" s="37" t="s">
        <v>259</v>
      </c>
      <c r="D112" s="38">
        <v>432000</v>
      </c>
      <c r="E112" s="38">
        <v>80000</v>
      </c>
      <c r="F112" s="40">
        <f t="shared" si="1"/>
        <v>18.518518518518519</v>
      </c>
      <c r="G112" s="2"/>
    </row>
    <row r="113" spans="2:7" x14ac:dyDescent="0.25">
      <c r="B113" s="77" t="s">
        <v>260</v>
      </c>
      <c r="C113" s="37" t="s">
        <v>261</v>
      </c>
      <c r="D113" s="38">
        <v>207800</v>
      </c>
      <c r="E113" s="38">
        <v>105586.2</v>
      </c>
      <c r="F113" s="40">
        <f t="shared" si="1"/>
        <v>50.811453320500476</v>
      </c>
      <c r="G113" s="2"/>
    </row>
    <row r="114" spans="2:7" x14ac:dyDescent="0.25">
      <c r="B114" s="77" t="s">
        <v>262</v>
      </c>
      <c r="C114" s="37" t="s">
        <v>263</v>
      </c>
      <c r="D114" s="38">
        <v>207800</v>
      </c>
      <c r="E114" s="38">
        <v>105586.2</v>
      </c>
      <c r="F114" s="40">
        <f t="shared" si="1"/>
        <v>50.811453320500476</v>
      </c>
      <c r="G114" s="2"/>
    </row>
    <row r="115" spans="2:7" x14ac:dyDescent="0.25">
      <c r="B115" s="77" t="s">
        <v>264</v>
      </c>
      <c r="C115" s="37" t="s">
        <v>265</v>
      </c>
      <c r="D115" s="38">
        <v>207800</v>
      </c>
      <c r="E115" s="38">
        <v>105586.2</v>
      </c>
      <c r="F115" s="40">
        <f t="shared" si="1"/>
        <v>50.811453320500476</v>
      </c>
      <c r="G115" s="2"/>
    </row>
    <row r="116" spans="2:7" x14ac:dyDescent="0.25">
      <c r="B116" s="77" t="s">
        <v>266</v>
      </c>
      <c r="C116" s="37" t="s">
        <v>267</v>
      </c>
      <c r="D116" s="38">
        <v>207800</v>
      </c>
      <c r="E116" s="38">
        <v>105586.2</v>
      </c>
      <c r="F116" s="40">
        <f t="shared" si="1"/>
        <v>50.811453320500476</v>
      </c>
      <c r="G116" s="2"/>
    </row>
    <row r="117" spans="2:7" x14ac:dyDescent="0.25">
      <c r="B117" s="77" t="s">
        <v>268</v>
      </c>
      <c r="C117" s="37" t="s">
        <v>269</v>
      </c>
      <c r="D117" s="38">
        <v>1900</v>
      </c>
      <c r="E117" s="38" t="s">
        <v>8</v>
      </c>
      <c r="F117" s="42">
        <v>0</v>
      </c>
      <c r="G117" s="2"/>
    </row>
    <row r="118" spans="2:7" x14ac:dyDescent="0.25">
      <c r="B118" s="77" t="s">
        <v>270</v>
      </c>
      <c r="C118" s="37" t="s">
        <v>271</v>
      </c>
      <c r="D118" s="38">
        <v>1900</v>
      </c>
      <c r="E118" s="38" t="s">
        <v>8</v>
      </c>
      <c r="F118" s="42">
        <v>0</v>
      </c>
      <c r="G118" s="2"/>
    </row>
    <row r="119" spans="2:7" x14ac:dyDescent="0.25">
      <c r="B119" s="77" t="s">
        <v>272</v>
      </c>
      <c r="C119" s="37" t="s">
        <v>273</v>
      </c>
      <c r="D119" s="38">
        <v>1900</v>
      </c>
      <c r="E119" s="38" t="s">
        <v>8</v>
      </c>
      <c r="F119" s="42">
        <v>0</v>
      </c>
      <c r="G119" s="2"/>
    </row>
    <row r="120" spans="2:7" ht="12.95" customHeight="1" x14ac:dyDescent="0.25">
      <c r="B120" s="78"/>
      <c r="C120" s="39"/>
      <c r="D120" s="39"/>
      <c r="E120" s="39"/>
      <c r="F120" s="43"/>
      <c r="G120" s="2"/>
    </row>
    <row r="121" spans="2:7" ht="20.85" customHeight="1" thickBot="1" x14ac:dyDescent="0.3">
      <c r="B121" s="79" t="s">
        <v>274</v>
      </c>
      <c r="C121" s="44" t="s">
        <v>125</v>
      </c>
      <c r="D121" s="45" t="s">
        <v>125</v>
      </c>
      <c r="E121" s="46">
        <v>873943.89</v>
      </c>
      <c r="F121" s="47" t="s">
        <v>8</v>
      </c>
      <c r="G121" s="2"/>
    </row>
    <row r="122" spans="2:7" ht="5.25" customHeight="1" x14ac:dyDescent="0.25">
      <c r="B122" s="35"/>
      <c r="C122" s="36"/>
      <c r="D122" s="36"/>
      <c r="E122" s="36"/>
      <c r="F122" s="36"/>
      <c r="G122" s="2"/>
    </row>
    <row r="123" spans="2:7" x14ac:dyDescent="0.25">
      <c r="B123" s="6"/>
      <c r="C123" s="6"/>
      <c r="D123" s="6"/>
      <c r="E123" s="6"/>
      <c r="F123" s="6"/>
    </row>
  </sheetData>
  <mergeCells count="6">
    <mergeCell ref="B2:F2"/>
    <mergeCell ref="B4:B9"/>
    <mergeCell ref="C4:C9"/>
    <mergeCell ref="D4:D9"/>
    <mergeCell ref="E4:E9"/>
    <mergeCell ref="F4:F9"/>
  </mergeCells>
  <pageMargins left="0.59055118110236227" right="0" top="0" bottom="0" header="0" footer="0"/>
  <pageSetup paperSize="9" scale="7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6"/>
  <sheetViews>
    <sheetView view="pageBreakPreview" zoomScaleNormal="100" zoomScaleSheetLayoutView="100" workbookViewId="0">
      <selection activeCell="J34" sqref="J34"/>
    </sheetView>
  </sheetViews>
  <sheetFormatPr defaultRowHeight="15" x14ac:dyDescent="0.25"/>
  <cols>
    <col min="1" max="1" width="1" style="1" customWidth="1"/>
    <col min="2" max="2" width="20.7109375" style="1" customWidth="1"/>
    <col min="3" max="3" width="27.5703125" style="1" customWidth="1"/>
    <col min="4" max="4" width="21.140625" style="1" customWidth="1"/>
    <col min="5" max="5" width="11.85546875" style="1" customWidth="1"/>
    <col min="6" max="6" width="12.28515625" style="1" customWidth="1"/>
    <col min="7" max="7" width="11.140625" style="1" customWidth="1"/>
    <col min="8" max="8" width="4.7109375" style="1" customWidth="1"/>
    <col min="9" max="16384" width="9.140625" style="1"/>
  </cols>
  <sheetData>
    <row r="1" spans="2:8" ht="15" customHeight="1" x14ac:dyDescent="0.25">
      <c r="B1" s="2"/>
      <c r="C1" s="2"/>
      <c r="D1" s="2"/>
      <c r="E1" s="2"/>
      <c r="F1" s="2"/>
      <c r="G1" s="2"/>
      <c r="H1" s="2"/>
    </row>
    <row r="2" spans="2:8" ht="12.75" customHeight="1" x14ac:dyDescent="0.25">
      <c r="B2" s="105" t="s">
        <v>275</v>
      </c>
      <c r="C2" s="106"/>
      <c r="D2" s="106"/>
      <c r="E2" s="106"/>
      <c r="F2" s="106"/>
      <c r="G2" s="5"/>
      <c r="H2" s="2"/>
    </row>
    <row r="3" spans="2:8" ht="11.85" customHeight="1" thickBot="1" x14ac:dyDescent="0.3">
      <c r="B3" s="12"/>
      <c r="C3" s="12"/>
      <c r="D3" s="13"/>
      <c r="E3" s="14"/>
      <c r="F3" s="15"/>
      <c r="G3" s="15"/>
      <c r="H3" s="2"/>
    </row>
    <row r="4" spans="2:8" ht="12" customHeight="1" x14ac:dyDescent="0.25">
      <c r="B4" s="137" t="s">
        <v>276</v>
      </c>
      <c r="C4" s="138"/>
      <c r="D4" s="143" t="s">
        <v>277</v>
      </c>
      <c r="E4" s="143" t="s">
        <v>305</v>
      </c>
      <c r="F4" s="132" t="s">
        <v>3</v>
      </c>
      <c r="G4" s="125" t="s">
        <v>314</v>
      </c>
      <c r="H4" s="2"/>
    </row>
    <row r="5" spans="2:8" ht="11.85" customHeight="1" x14ac:dyDescent="0.25">
      <c r="B5" s="139"/>
      <c r="C5" s="140"/>
      <c r="D5" s="144"/>
      <c r="E5" s="144"/>
      <c r="F5" s="133"/>
      <c r="G5" s="126"/>
      <c r="H5" s="2"/>
    </row>
    <row r="6" spans="2:8" ht="28.5" customHeight="1" thickBot="1" x14ac:dyDescent="0.3">
      <c r="B6" s="141"/>
      <c r="C6" s="142"/>
      <c r="D6" s="145"/>
      <c r="E6" s="145"/>
      <c r="F6" s="134"/>
      <c r="G6" s="127"/>
      <c r="H6" s="2"/>
    </row>
    <row r="7" spans="2:8" ht="12.75" customHeight="1" thickBot="1" x14ac:dyDescent="0.3">
      <c r="B7" s="146">
        <v>1</v>
      </c>
      <c r="C7" s="147"/>
      <c r="D7" s="32">
        <v>2</v>
      </c>
      <c r="E7" s="32">
        <v>3</v>
      </c>
      <c r="F7" s="32">
        <v>4</v>
      </c>
      <c r="G7" s="33" t="s">
        <v>5</v>
      </c>
      <c r="H7" s="2"/>
    </row>
    <row r="8" spans="2:8" ht="15.75" customHeight="1" x14ac:dyDescent="0.25">
      <c r="B8" s="148" t="s">
        <v>278</v>
      </c>
      <c r="C8" s="149"/>
      <c r="D8" s="29" t="s">
        <v>125</v>
      </c>
      <c r="E8" s="30">
        <v>153404.60999999999</v>
      </c>
      <c r="F8" s="30">
        <v>-873943.89</v>
      </c>
      <c r="G8" s="31">
        <f>F8/E8*100</f>
        <v>-569.69858337373319</v>
      </c>
      <c r="H8" s="2"/>
    </row>
    <row r="9" spans="2:8" ht="12.95" customHeight="1" x14ac:dyDescent="0.25">
      <c r="B9" s="128" t="s">
        <v>9</v>
      </c>
      <c r="C9" s="129"/>
      <c r="D9" s="18"/>
      <c r="E9" s="19"/>
      <c r="F9" s="19"/>
      <c r="G9" s="25"/>
      <c r="H9" s="2"/>
    </row>
    <row r="10" spans="2:8" ht="15" customHeight="1" x14ac:dyDescent="0.25">
      <c r="B10" s="150" t="s">
        <v>279</v>
      </c>
      <c r="C10" s="151"/>
      <c r="D10" s="16" t="s">
        <v>125</v>
      </c>
      <c r="E10" s="17">
        <v>-39847.480000000003</v>
      </c>
      <c r="F10" s="17">
        <v>-39847.480000000003</v>
      </c>
      <c r="G10" s="24">
        <f t="shared" ref="G10:G25" si="0">F10/E10*100</f>
        <v>100</v>
      </c>
      <c r="H10" s="2"/>
    </row>
    <row r="11" spans="2:8" ht="15" customHeight="1" x14ac:dyDescent="0.25">
      <c r="B11" s="128" t="s">
        <v>280</v>
      </c>
      <c r="C11" s="129"/>
      <c r="D11" s="20"/>
      <c r="E11" s="21"/>
      <c r="F11" s="21"/>
      <c r="G11" s="24"/>
      <c r="H11" s="2"/>
    </row>
    <row r="12" spans="2:8" ht="15" customHeight="1" x14ac:dyDescent="0.25">
      <c r="B12" s="128" t="s">
        <v>281</v>
      </c>
      <c r="C12" s="129"/>
      <c r="D12" s="20" t="s">
        <v>282</v>
      </c>
      <c r="E12" s="17">
        <v>-39847.480000000003</v>
      </c>
      <c r="F12" s="17">
        <v>-39847.480000000003</v>
      </c>
      <c r="G12" s="24">
        <f t="shared" si="0"/>
        <v>100</v>
      </c>
      <c r="H12" s="2"/>
    </row>
    <row r="13" spans="2:8" ht="38.25" customHeight="1" x14ac:dyDescent="0.25">
      <c r="B13" s="128" t="s">
        <v>283</v>
      </c>
      <c r="C13" s="129"/>
      <c r="D13" s="20" t="s">
        <v>284</v>
      </c>
      <c r="E13" s="17">
        <v>-39847.480000000003</v>
      </c>
      <c r="F13" s="17">
        <v>-39847.480000000003</v>
      </c>
      <c r="G13" s="24">
        <f t="shared" si="0"/>
        <v>100</v>
      </c>
      <c r="H13" s="2"/>
    </row>
    <row r="14" spans="2:8" ht="38.25" customHeight="1" x14ac:dyDescent="0.25">
      <c r="B14" s="128" t="s">
        <v>285</v>
      </c>
      <c r="C14" s="129"/>
      <c r="D14" s="20" t="s">
        <v>286</v>
      </c>
      <c r="E14" s="17">
        <v>-39847.480000000003</v>
      </c>
      <c r="F14" s="17">
        <v>-39847.480000000003</v>
      </c>
      <c r="G14" s="24">
        <f t="shared" si="0"/>
        <v>100</v>
      </c>
      <c r="H14" s="2"/>
    </row>
    <row r="15" spans="2:8" ht="37.5" customHeight="1" x14ac:dyDescent="0.25">
      <c r="B15" s="128" t="s">
        <v>287</v>
      </c>
      <c r="C15" s="129"/>
      <c r="D15" s="20" t="s">
        <v>288</v>
      </c>
      <c r="E15" s="17">
        <v>-39847.480000000003</v>
      </c>
      <c r="F15" s="17">
        <v>-39847.480000000003</v>
      </c>
      <c r="G15" s="24">
        <f t="shared" si="0"/>
        <v>100</v>
      </c>
      <c r="H15" s="2"/>
    </row>
    <row r="16" spans="2:8" ht="15.2" customHeight="1" x14ac:dyDescent="0.25">
      <c r="B16" s="130" t="s">
        <v>289</v>
      </c>
      <c r="C16" s="131"/>
      <c r="D16" s="20" t="s">
        <v>125</v>
      </c>
      <c r="E16" s="22" t="s">
        <v>8</v>
      </c>
      <c r="F16" s="22" t="s">
        <v>8</v>
      </c>
      <c r="G16" s="24"/>
      <c r="H16" s="2"/>
    </row>
    <row r="17" spans="2:8" ht="12.95" customHeight="1" x14ac:dyDescent="0.25">
      <c r="B17" s="135" t="s">
        <v>290</v>
      </c>
      <c r="C17" s="136"/>
      <c r="D17" s="18"/>
      <c r="E17" s="22">
        <v>193252.09</v>
      </c>
      <c r="F17" s="23">
        <f>F18+F22</f>
        <v>-834096.41000000015</v>
      </c>
      <c r="G17" s="24">
        <f t="shared" si="0"/>
        <v>-431.6105507578211</v>
      </c>
      <c r="H17" s="2"/>
    </row>
    <row r="18" spans="2:8" ht="14.1" customHeight="1" x14ac:dyDescent="0.25">
      <c r="B18" s="123" t="s">
        <v>291</v>
      </c>
      <c r="C18" s="124"/>
      <c r="D18" s="18"/>
      <c r="E18" s="22">
        <v>-3711117.59</v>
      </c>
      <c r="F18" s="23">
        <f>F19</f>
        <v>-2574309.33</v>
      </c>
      <c r="G18" s="24">
        <f t="shared" si="0"/>
        <v>69.367495574291411</v>
      </c>
      <c r="H18" s="2"/>
    </row>
    <row r="19" spans="2:8" ht="15.2" customHeight="1" x14ac:dyDescent="0.25">
      <c r="B19" s="119" t="s">
        <v>292</v>
      </c>
      <c r="C19" s="120"/>
      <c r="D19" s="18" t="s">
        <v>293</v>
      </c>
      <c r="E19" s="22">
        <v>-3711117.59</v>
      </c>
      <c r="F19" s="23">
        <f>F20</f>
        <v>-2574309.33</v>
      </c>
      <c r="G19" s="24">
        <f t="shared" si="0"/>
        <v>69.367495574291411</v>
      </c>
      <c r="H19" s="2"/>
    </row>
    <row r="20" spans="2:8" ht="15.2" customHeight="1" x14ac:dyDescent="0.25">
      <c r="B20" s="119" t="s">
        <v>294</v>
      </c>
      <c r="C20" s="120"/>
      <c r="D20" s="18" t="s">
        <v>295</v>
      </c>
      <c r="E20" s="22">
        <v>-3711117.59</v>
      </c>
      <c r="F20" s="23">
        <f>F21</f>
        <v>-2574309.33</v>
      </c>
      <c r="G20" s="24">
        <f t="shared" si="0"/>
        <v>69.367495574291411</v>
      </c>
      <c r="H20" s="2"/>
    </row>
    <row r="21" spans="2:8" ht="27.75" customHeight="1" x14ac:dyDescent="0.25">
      <c r="B21" s="119" t="s">
        <v>296</v>
      </c>
      <c r="C21" s="120"/>
      <c r="D21" s="18" t="s">
        <v>297</v>
      </c>
      <c r="E21" s="22">
        <v>-3711117.59</v>
      </c>
      <c r="F21" s="23">
        <v>-2574309.33</v>
      </c>
      <c r="G21" s="24">
        <f t="shared" si="0"/>
        <v>69.367495574291411</v>
      </c>
      <c r="H21" s="2"/>
    </row>
    <row r="22" spans="2:8" ht="14.1" customHeight="1" x14ac:dyDescent="0.25">
      <c r="B22" s="123" t="s">
        <v>298</v>
      </c>
      <c r="C22" s="124"/>
      <c r="D22" s="18"/>
      <c r="E22" s="22">
        <v>3904369.68</v>
      </c>
      <c r="F22" s="23">
        <f>F23</f>
        <v>1740212.92</v>
      </c>
      <c r="G22" s="24">
        <f t="shared" si="0"/>
        <v>44.570905488642147</v>
      </c>
      <c r="H22" s="2"/>
    </row>
    <row r="23" spans="2:8" ht="15.2" customHeight="1" x14ac:dyDescent="0.25">
      <c r="B23" s="119" t="s">
        <v>299</v>
      </c>
      <c r="C23" s="120"/>
      <c r="D23" s="18" t="s">
        <v>300</v>
      </c>
      <c r="E23" s="22">
        <v>3904369.68</v>
      </c>
      <c r="F23" s="23">
        <f>F24</f>
        <v>1740212.92</v>
      </c>
      <c r="G23" s="24">
        <f t="shared" si="0"/>
        <v>44.570905488642147</v>
      </c>
      <c r="H23" s="2"/>
    </row>
    <row r="24" spans="2:8" ht="15.2" customHeight="1" x14ac:dyDescent="0.25">
      <c r="B24" s="119" t="s">
        <v>301</v>
      </c>
      <c r="C24" s="120"/>
      <c r="D24" s="18" t="s">
        <v>302</v>
      </c>
      <c r="E24" s="22">
        <v>3904369.68</v>
      </c>
      <c r="F24" s="23">
        <f>F25</f>
        <v>1740212.92</v>
      </c>
      <c r="G24" s="24">
        <f t="shared" si="0"/>
        <v>44.570905488642147</v>
      </c>
      <c r="H24" s="2"/>
    </row>
    <row r="25" spans="2:8" ht="26.25" customHeight="1" thickBot="1" x14ac:dyDescent="0.3">
      <c r="B25" s="121" t="s">
        <v>303</v>
      </c>
      <c r="C25" s="122"/>
      <c r="D25" s="26" t="s">
        <v>304</v>
      </c>
      <c r="E25" s="27">
        <v>3904369.68</v>
      </c>
      <c r="F25" s="28">
        <v>1740212.92</v>
      </c>
      <c r="G25" s="81">
        <f t="shared" si="0"/>
        <v>44.570905488642147</v>
      </c>
      <c r="H25" s="2"/>
    </row>
    <row r="26" spans="2:8" x14ac:dyDescent="0.25">
      <c r="G26" s="80"/>
    </row>
  </sheetData>
  <mergeCells count="25">
    <mergeCell ref="B17:C17"/>
    <mergeCell ref="B19:C19"/>
    <mergeCell ref="B2:F2"/>
    <mergeCell ref="B4:C6"/>
    <mergeCell ref="B12:C12"/>
    <mergeCell ref="D4:D6"/>
    <mergeCell ref="E4:E6"/>
    <mergeCell ref="B7:C7"/>
    <mergeCell ref="B8:C8"/>
    <mergeCell ref="B9:C9"/>
    <mergeCell ref="B10:C10"/>
    <mergeCell ref="B11:C11"/>
    <mergeCell ref="G4:G6"/>
    <mergeCell ref="B13:C13"/>
    <mergeCell ref="B14:C14"/>
    <mergeCell ref="B15:C15"/>
    <mergeCell ref="B16:C16"/>
    <mergeCell ref="F4:F6"/>
    <mergeCell ref="B24:C24"/>
    <mergeCell ref="B25:C25"/>
    <mergeCell ref="B18:C18"/>
    <mergeCell ref="B20:C20"/>
    <mergeCell ref="B21:C21"/>
    <mergeCell ref="B22:C22"/>
    <mergeCell ref="B23:C23"/>
  </mergeCells>
  <pageMargins left="0.59055118110236227" right="0" top="0" bottom="0" header="0" footer="0"/>
  <pageSetup paperSize="9" scale="8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F43E550-6424-426B-B6B3-6E4244FA94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FUI\4 element</dc:creator>
  <cp:lastModifiedBy>User</cp:lastModifiedBy>
  <cp:lastPrinted>2023-07-13T05:40:59Z</cp:lastPrinted>
  <dcterms:created xsi:type="dcterms:W3CDTF">2023-07-05T06:30:24Z</dcterms:created>
  <dcterms:modified xsi:type="dcterms:W3CDTF">2023-07-13T05:43:16Z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SV_0503127M_20220301.xlsx</vt:lpwstr>
  </property>
  <property fmtid="{D5CDD505-2E9C-101B-9397-08002B2CF9AE}" pid="3" name="Название отчета">
    <vt:lpwstr>SV_0503127M_20220301.xlsx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f09014_03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используется</vt:lpwstr>
  </property>
</Properties>
</file>